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0" yWindow="-15" windowWidth="1084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5" i="1"/>
  <c r="G89"/>
  <c r="G90"/>
  <c r="G85"/>
  <c r="G88"/>
  <c r="G86"/>
  <c r="G87"/>
  <c r="G100"/>
  <c r="G99"/>
  <c r="G91"/>
  <c r="J80"/>
  <c r="J78"/>
  <c r="J79"/>
  <c r="J81"/>
  <c r="J67"/>
  <c r="J56"/>
  <c r="J49"/>
  <c r="J74"/>
  <c r="J72"/>
  <c r="J73"/>
  <c r="J55"/>
  <c r="J41"/>
  <c r="J64"/>
  <c r="J53"/>
  <c r="J36"/>
  <c r="J37"/>
  <c r="J54"/>
  <c r="J57"/>
  <c r="J58"/>
  <c r="J46"/>
  <c r="J71"/>
  <c r="J38"/>
  <c r="J44"/>
  <c r="J43"/>
  <c r="J51"/>
  <c r="J68"/>
  <c r="J69"/>
  <c r="J52"/>
  <c r="J47"/>
  <c r="J50"/>
  <c r="J70"/>
  <c r="J61"/>
  <c r="J42"/>
  <c r="J65"/>
  <c r="J45"/>
  <c r="J59"/>
  <c r="J66"/>
  <c r="J39"/>
  <c r="J40"/>
  <c r="J62"/>
  <c r="J48"/>
  <c r="J63"/>
  <c r="J60"/>
  <c r="M30"/>
  <c r="M27"/>
  <c r="M29"/>
  <c r="M32"/>
  <c r="M31"/>
  <c r="M26"/>
  <c r="M25"/>
  <c r="M28"/>
  <c r="P5"/>
  <c r="P7"/>
  <c r="P17"/>
  <c r="P16"/>
  <c r="P11"/>
  <c r="P15"/>
  <c r="P19"/>
  <c r="P20"/>
  <c r="P21"/>
  <c r="P13"/>
  <c r="P10"/>
  <c r="P14"/>
  <c r="P12"/>
  <c r="P8"/>
  <c r="P6"/>
  <c r="P18"/>
  <c r="P9"/>
</calcChain>
</file>

<file path=xl/sharedStrings.xml><?xml version="1.0" encoding="utf-8"?>
<sst xmlns="http://schemas.openxmlformats.org/spreadsheetml/2006/main" count="550" uniqueCount="297">
  <si>
    <t>一、双教师</t>
  </si>
  <si>
    <t>配偶得分</t>
  </si>
  <si>
    <t>序号</t>
  </si>
  <si>
    <t>姓名</t>
  </si>
  <si>
    <t>职称</t>
  </si>
  <si>
    <t>职称分值</t>
  </si>
  <si>
    <t>职务</t>
  </si>
  <si>
    <t>职务分值</t>
  </si>
  <si>
    <t>来校时间</t>
  </si>
  <si>
    <t>校龄分值</t>
  </si>
  <si>
    <t>总分</t>
  </si>
  <si>
    <t>现住址</t>
  </si>
  <si>
    <t>李海涛、吕洋</t>
  </si>
  <si>
    <t>双教师</t>
  </si>
  <si>
    <t>中高</t>
  </si>
  <si>
    <t>年级主任</t>
  </si>
  <si>
    <r>
      <t>2</t>
    </r>
    <r>
      <rPr>
        <sz val="12"/>
        <rFont val="宋体"/>
        <charset val="134"/>
      </rPr>
      <t>005、8</t>
    </r>
  </si>
  <si>
    <t>中一</t>
  </si>
  <si>
    <r>
      <t>2</t>
    </r>
    <r>
      <rPr>
        <sz val="12"/>
        <rFont val="宋体"/>
        <charset val="134"/>
      </rPr>
      <t>008、8</t>
    </r>
  </si>
  <si>
    <t>朱方雄、赵玲</t>
  </si>
  <si>
    <t>小一</t>
  </si>
  <si>
    <t>班主任</t>
  </si>
  <si>
    <r>
      <t>2</t>
    </r>
    <r>
      <rPr>
        <sz val="12"/>
        <rFont val="宋体"/>
        <charset val="134"/>
      </rPr>
      <t>014、8</t>
    </r>
  </si>
  <si>
    <t>于水、韩沛林</t>
  </si>
  <si>
    <t>中二</t>
  </si>
  <si>
    <t>班主任、备课组长</t>
  </si>
  <si>
    <r>
      <t>2</t>
    </r>
    <r>
      <rPr>
        <sz val="12"/>
        <rFont val="宋体"/>
        <charset val="134"/>
      </rPr>
      <t>012、10</t>
    </r>
  </si>
  <si>
    <t>初级</t>
  </si>
  <si>
    <r>
      <t>2</t>
    </r>
    <r>
      <rPr>
        <sz val="12"/>
        <rFont val="宋体"/>
        <charset val="134"/>
      </rPr>
      <t>014、6</t>
    </r>
  </si>
  <si>
    <r>
      <t>1</t>
    </r>
    <r>
      <rPr>
        <sz val="12"/>
        <rFont val="宋体"/>
        <charset val="134"/>
      </rPr>
      <t>-207</t>
    </r>
  </si>
  <si>
    <t>宋璐璐、杨静驿</t>
  </si>
  <si>
    <r>
      <t>2</t>
    </r>
    <r>
      <rPr>
        <sz val="12"/>
        <rFont val="宋体"/>
        <charset val="134"/>
      </rPr>
      <t>014、10</t>
    </r>
  </si>
  <si>
    <t>二、双教工</t>
  </si>
  <si>
    <t>分数</t>
  </si>
  <si>
    <t>陈建湘、何琪</t>
  </si>
  <si>
    <t>教师、生活老师</t>
  </si>
  <si>
    <r>
      <t>2</t>
    </r>
    <r>
      <rPr>
        <sz val="12"/>
        <rFont val="宋体"/>
        <charset val="134"/>
      </rPr>
      <t>007、9</t>
    </r>
  </si>
  <si>
    <t>龙登、吴红晶</t>
  </si>
  <si>
    <t>教师、干事</t>
  </si>
  <si>
    <r>
      <t>2</t>
    </r>
    <r>
      <rPr>
        <sz val="12"/>
        <rFont val="宋体"/>
        <charset val="134"/>
      </rPr>
      <t>011、8</t>
    </r>
  </si>
  <si>
    <r>
      <t>2</t>
    </r>
    <r>
      <rPr>
        <sz val="12"/>
        <rFont val="宋体"/>
        <charset val="134"/>
      </rPr>
      <t>013、9</t>
    </r>
  </si>
  <si>
    <r>
      <t>8</t>
    </r>
    <r>
      <rPr>
        <sz val="12"/>
        <rFont val="宋体"/>
        <charset val="134"/>
      </rPr>
      <t>-318</t>
    </r>
  </si>
  <si>
    <t>三、单教师</t>
  </si>
  <si>
    <t>揭秋燕</t>
  </si>
  <si>
    <t>小高</t>
  </si>
  <si>
    <r>
      <t>2</t>
    </r>
    <r>
      <rPr>
        <sz val="12"/>
        <rFont val="宋体"/>
        <charset val="134"/>
      </rPr>
      <t>006、2</t>
    </r>
  </si>
  <si>
    <r>
      <t>1</t>
    </r>
    <r>
      <rPr>
        <sz val="12"/>
        <rFont val="宋体"/>
        <charset val="134"/>
      </rPr>
      <t>-311</t>
    </r>
  </si>
  <si>
    <t>麦云龙</t>
  </si>
  <si>
    <r>
      <t>2</t>
    </r>
    <r>
      <rPr>
        <sz val="12"/>
        <rFont val="宋体"/>
        <charset val="134"/>
      </rPr>
      <t>012、8</t>
    </r>
  </si>
  <si>
    <r>
      <t>8</t>
    </r>
    <r>
      <rPr>
        <sz val="12"/>
        <rFont val="宋体"/>
        <charset val="134"/>
      </rPr>
      <t>-607</t>
    </r>
  </si>
  <si>
    <t>易梅娟</t>
  </si>
  <si>
    <r>
      <t>2</t>
    </r>
    <r>
      <rPr>
        <sz val="12"/>
        <rFont val="宋体"/>
        <charset val="134"/>
      </rPr>
      <t>012、2</t>
    </r>
  </si>
  <si>
    <r>
      <t>7</t>
    </r>
    <r>
      <rPr>
        <sz val="12"/>
        <rFont val="宋体"/>
        <charset val="134"/>
      </rPr>
      <t>-614</t>
    </r>
  </si>
  <si>
    <t>刘晓青</t>
  </si>
  <si>
    <r>
      <t>2</t>
    </r>
    <r>
      <rPr>
        <sz val="12"/>
        <rFont val="宋体"/>
        <charset val="134"/>
      </rPr>
      <t>015、2</t>
    </r>
  </si>
  <si>
    <t>易耘</t>
  </si>
  <si>
    <t>何朔</t>
  </si>
  <si>
    <r>
      <t>2</t>
    </r>
    <r>
      <rPr>
        <sz val="12"/>
        <rFont val="宋体"/>
        <charset val="134"/>
      </rPr>
      <t>014、9</t>
    </r>
  </si>
  <si>
    <r>
      <t>学生宿舍8</t>
    </r>
    <r>
      <rPr>
        <sz val="12"/>
        <rFont val="宋体"/>
        <charset val="134"/>
      </rPr>
      <t>-110</t>
    </r>
  </si>
  <si>
    <t>易亚捷</t>
  </si>
  <si>
    <t>任重</t>
  </si>
  <si>
    <r>
      <t>2</t>
    </r>
    <r>
      <rPr>
        <sz val="12"/>
        <rFont val="宋体"/>
        <charset val="134"/>
      </rPr>
      <t>010、4</t>
    </r>
  </si>
  <si>
    <r>
      <t>5</t>
    </r>
    <r>
      <rPr>
        <sz val="12"/>
        <rFont val="宋体"/>
        <charset val="134"/>
      </rPr>
      <t>-410</t>
    </r>
  </si>
  <si>
    <t>晏君君、郑方玉</t>
  </si>
  <si>
    <t>2002、3</t>
  </si>
  <si>
    <t>2005、3</t>
  </si>
  <si>
    <t>6-205</t>
  </si>
  <si>
    <t>洪丽璇</t>
  </si>
  <si>
    <r>
      <t>2</t>
    </r>
    <r>
      <rPr>
        <sz val="12"/>
        <rFont val="宋体"/>
        <charset val="134"/>
      </rPr>
      <t>014、11</t>
    </r>
  </si>
  <si>
    <t>2017年10月住房申请计分表</t>
    <phoneticPr fontId="6" type="noConversion"/>
  </si>
  <si>
    <t>刘秋莲、叶立坤</t>
    <phoneticPr fontId="6" type="noConversion"/>
  </si>
  <si>
    <t>双教师</t>
    <phoneticPr fontId="6" type="noConversion"/>
  </si>
  <si>
    <t>小高</t>
    <phoneticPr fontId="6" type="noConversion"/>
  </si>
  <si>
    <t>2006、8</t>
    <phoneticPr fontId="6" type="noConversion"/>
  </si>
  <si>
    <t>小高</t>
    <phoneticPr fontId="6" type="noConversion"/>
  </si>
  <si>
    <t>2011、8</t>
    <phoneticPr fontId="6" type="noConversion"/>
  </si>
  <si>
    <t>牛垚鲲、黄颖</t>
    <phoneticPr fontId="6" type="noConversion"/>
  </si>
  <si>
    <t>中一</t>
    <phoneticPr fontId="6" type="noConversion"/>
  </si>
  <si>
    <t>2010、2</t>
    <phoneticPr fontId="6" type="noConversion"/>
  </si>
  <si>
    <t>中高</t>
    <phoneticPr fontId="6" type="noConversion"/>
  </si>
  <si>
    <t>2002、9</t>
    <phoneticPr fontId="6" type="noConversion"/>
  </si>
  <si>
    <t>1-606</t>
    <phoneticPr fontId="6" type="noConversion"/>
  </si>
  <si>
    <t>1-205</t>
    <phoneticPr fontId="6" type="noConversion"/>
  </si>
  <si>
    <t>徐正、李会琴</t>
    <phoneticPr fontId="6" type="noConversion"/>
  </si>
  <si>
    <t>中高</t>
    <phoneticPr fontId="6" type="noConversion"/>
  </si>
  <si>
    <t>2008、7</t>
    <phoneticPr fontId="6" type="noConversion"/>
  </si>
  <si>
    <t>3-306</t>
    <phoneticPr fontId="6" type="noConversion"/>
  </si>
  <si>
    <t>周池平、王之玲</t>
    <phoneticPr fontId="6" type="noConversion"/>
  </si>
  <si>
    <t>2005、7</t>
    <phoneticPr fontId="6" type="noConversion"/>
  </si>
  <si>
    <t>2012、8</t>
    <phoneticPr fontId="6" type="noConversion"/>
  </si>
  <si>
    <t>4-505</t>
    <phoneticPr fontId="6" type="noConversion"/>
  </si>
  <si>
    <t>余清训、卢小玲</t>
    <phoneticPr fontId="6" type="noConversion"/>
  </si>
  <si>
    <t>2004、8</t>
    <phoneticPr fontId="6" type="noConversion"/>
  </si>
  <si>
    <t>2009、8</t>
    <phoneticPr fontId="6" type="noConversion"/>
  </si>
  <si>
    <t>11-505</t>
    <phoneticPr fontId="6" type="noConversion"/>
  </si>
  <si>
    <t>中二</t>
    <phoneticPr fontId="6" type="noConversion"/>
  </si>
  <si>
    <t>李永、向燕萍</t>
    <phoneticPr fontId="6" type="noConversion"/>
  </si>
  <si>
    <t>2005、2</t>
    <phoneticPr fontId="6" type="noConversion"/>
  </si>
  <si>
    <t>11-205</t>
    <phoneticPr fontId="6" type="noConversion"/>
  </si>
  <si>
    <t>黄銮锋、王晓妍</t>
    <phoneticPr fontId="6" type="noConversion"/>
  </si>
  <si>
    <t>初级</t>
    <phoneticPr fontId="6" type="noConversion"/>
  </si>
  <si>
    <t>2010、8</t>
    <phoneticPr fontId="6" type="noConversion"/>
  </si>
  <si>
    <t>2010、3</t>
    <phoneticPr fontId="6" type="noConversion"/>
  </si>
  <si>
    <t>学生宿舍15-214、8-419</t>
    <phoneticPr fontId="6" type="noConversion"/>
  </si>
  <si>
    <t>熊士军、徐迎春</t>
    <phoneticPr fontId="6" type="noConversion"/>
  </si>
  <si>
    <t>2003、8</t>
    <phoneticPr fontId="6" type="noConversion"/>
  </si>
  <si>
    <t>肖红海、黄细梅</t>
    <phoneticPr fontId="6" type="noConversion"/>
  </si>
  <si>
    <t>2000、8</t>
    <phoneticPr fontId="6" type="noConversion"/>
  </si>
  <si>
    <t>1-407</t>
    <phoneticPr fontId="6" type="noConversion"/>
  </si>
  <si>
    <t>叶霏、莫宁</t>
    <phoneticPr fontId="6" type="noConversion"/>
  </si>
  <si>
    <t>小一</t>
    <phoneticPr fontId="6" type="noConversion"/>
  </si>
  <si>
    <t>2008、8</t>
    <phoneticPr fontId="6" type="noConversion"/>
  </si>
  <si>
    <t>2014、8</t>
    <phoneticPr fontId="6" type="noConversion"/>
  </si>
  <si>
    <t>7-609、学生宿舍15-105</t>
    <phoneticPr fontId="6" type="noConversion"/>
  </si>
  <si>
    <t>梁蓉蓉、何永华</t>
    <phoneticPr fontId="6" type="noConversion"/>
  </si>
  <si>
    <t>1-208</t>
    <phoneticPr fontId="6" type="noConversion"/>
  </si>
  <si>
    <t>1-403</t>
    <phoneticPr fontId="6" type="noConversion"/>
  </si>
  <si>
    <t>武艳、王元刚</t>
    <phoneticPr fontId="6" type="noConversion"/>
  </si>
  <si>
    <t>3-402</t>
    <phoneticPr fontId="6" type="noConversion"/>
  </si>
  <si>
    <t>11-405</t>
    <phoneticPr fontId="6" type="noConversion"/>
  </si>
  <si>
    <t>田振、潘丹</t>
    <phoneticPr fontId="6" type="noConversion"/>
  </si>
  <si>
    <t>2006、7</t>
    <phoneticPr fontId="6" type="noConversion"/>
  </si>
  <si>
    <t>2-102</t>
    <phoneticPr fontId="6" type="noConversion"/>
  </si>
  <si>
    <t>刘红刚、张力红</t>
    <phoneticPr fontId="6" type="noConversion"/>
  </si>
  <si>
    <t>教师、生活老师</t>
    <phoneticPr fontId="6" type="noConversion"/>
  </si>
  <si>
    <t>2011、2</t>
    <phoneticPr fontId="6" type="noConversion"/>
  </si>
  <si>
    <t>8-405</t>
    <phoneticPr fontId="6" type="noConversion"/>
  </si>
  <si>
    <t>2005、9</t>
    <phoneticPr fontId="6" type="noConversion"/>
  </si>
  <si>
    <t>彭飞跃、黄超</t>
    <phoneticPr fontId="6" type="noConversion"/>
  </si>
  <si>
    <t>教师、司机</t>
    <phoneticPr fontId="6" type="noConversion"/>
  </si>
  <si>
    <t>2004、9</t>
    <phoneticPr fontId="6" type="noConversion"/>
  </si>
  <si>
    <t>1-608</t>
    <phoneticPr fontId="6" type="noConversion"/>
  </si>
  <si>
    <t>洪友金、姚玉芳</t>
    <phoneticPr fontId="6" type="noConversion"/>
  </si>
  <si>
    <t>2002、8</t>
    <phoneticPr fontId="6" type="noConversion"/>
  </si>
  <si>
    <t>1-604</t>
    <phoneticPr fontId="6" type="noConversion"/>
  </si>
  <si>
    <t>余新文、蒋海兰</t>
    <phoneticPr fontId="6" type="noConversion"/>
  </si>
  <si>
    <t>7-113</t>
    <phoneticPr fontId="6" type="noConversion"/>
  </si>
  <si>
    <t>杨爱军、李璇</t>
    <phoneticPr fontId="6" type="noConversion"/>
  </si>
  <si>
    <t>2005、8</t>
    <phoneticPr fontId="6" type="noConversion"/>
  </si>
  <si>
    <t>2006、8</t>
    <phoneticPr fontId="6" type="noConversion"/>
  </si>
  <si>
    <t>1-709</t>
    <phoneticPr fontId="6" type="noConversion"/>
  </si>
  <si>
    <t>许璋国、谢玲娟</t>
    <phoneticPr fontId="6" type="noConversion"/>
  </si>
  <si>
    <t>1-307</t>
    <phoneticPr fontId="6" type="noConversion"/>
  </si>
  <si>
    <t>陈秀青</t>
    <phoneticPr fontId="6" type="noConversion"/>
  </si>
  <si>
    <t>教师</t>
    <phoneticPr fontId="6" type="noConversion"/>
  </si>
  <si>
    <t>初级</t>
    <phoneticPr fontId="6" type="noConversion"/>
  </si>
  <si>
    <t>2017、3</t>
    <phoneticPr fontId="6" type="noConversion"/>
  </si>
  <si>
    <t>无</t>
    <phoneticPr fontId="6" type="noConversion"/>
  </si>
  <si>
    <t>轩阁</t>
    <phoneticPr fontId="6" type="noConversion"/>
  </si>
  <si>
    <t>2017、2</t>
    <phoneticPr fontId="6" type="noConversion"/>
  </si>
  <si>
    <t>豪门公寓</t>
    <phoneticPr fontId="6" type="noConversion"/>
  </si>
  <si>
    <t>冉旭东</t>
    <phoneticPr fontId="6" type="noConversion"/>
  </si>
  <si>
    <t>8-504</t>
    <phoneticPr fontId="6" type="noConversion"/>
  </si>
  <si>
    <t>吴燕</t>
    <phoneticPr fontId="6" type="noConversion"/>
  </si>
  <si>
    <t>7-410</t>
    <phoneticPr fontId="6" type="noConversion"/>
  </si>
  <si>
    <t>张书昌</t>
    <phoneticPr fontId="6" type="noConversion"/>
  </si>
  <si>
    <t>2015、8</t>
    <phoneticPr fontId="6" type="noConversion"/>
  </si>
  <si>
    <t>学生宿舍15-209</t>
    <phoneticPr fontId="6" type="noConversion"/>
  </si>
  <si>
    <t>杨晓丽</t>
    <phoneticPr fontId="6" type="noConversion"/>
  </si>
  <si>
    <t>2016、10</t>
    <phoneticPr fontId="6" type="noConversion"/>
  </si>
  <si>
    <t>豪门公寓8713</t>
    <phoneticPr fontId="6" type="noConversion"/>
  </si>
  <si>
    <t>朱海霞</t>
    <phoneticPr fontId="6" type="noConversion"/>
  </si>
  <si>
    <t>2016、11</t>
    <phoneticPr fontId="6" type="noConversion"/>
  </si>
  <si>
    <t>豪门公寓8913</t>
    <phoneticPr fontId="6" type="noConversion"/>
  </si>
  <si>
    <t>蓝玉芳</t>
    <phoneticPr fontId="6" type="noConversion"/>
  </si>
  <si>
    <t>学生宿舍15-113</t>
    <phoneticPr fontId="6" type="noConversion"/>
  </si>
  <si>
    <t>廖屹</t>
    <phoneticPr fontId="6" type="noConversion"/>
  </si>
  <si>
    <t>豪门公寓8718</t>
    <phoneticPr fontId="6" type="noConversion"/>
  </si>
  <si>
    <t>王雪</t>
    <phoneticPr fontId="6" type="noConversion"/>
  </si>
  <si>
    <t>2016、4</t>
    <phoneticPr fontId="6" type="noConversion"/>
  </si>
  <si>
    <t>学生宿舍15-206</t>
    <phoneticPr fontId="6" type="noConversion"/>
  </si>
  <si>
    <t>赵芳</t>
    <phoneticPr fontId="6" type="noConversion"/>
  </si>
  <si>
    <t>8-322</t>
    <phoneticPr fontId="6" type="noConversion"/>
  </si>
  <si>
    <t>李红彦</t>
    <phoneticPr fontId="6" type="noConversion"/>
  </si>
  <si>
    <t>2016、8</t>
    <phoneticPr fontId="6" type="noConversion"/>
  </si>
  <si>
    <t>学生宿舍15-110</t>
    <phoneticPr fontId="6" type="noConversion"/>
  </si>
  <si>
    <t>周晓美</t>
    <phoneticPr fontId="6" type="noConversion"/>
  </si>
  <si>
    <t>学生宿舍15-202</t>
    <phoneticPr fontId="6" type="noConversion"/>
  </si>
  <si>
    <t>万红靖</t>
    <phoneticPr fontId="6" type="noConversion"/>
  </si>
  <si>
    <t>2003、10</t>
    <phoneticPr fontId="6" type="noConversion"/>
  </si>
  <si>
    <t>8-216</t>
    <phoneticPr fontId="6" type="noConversion"/>
  </si>
  <si>
    <t>王位锦</t>
    <phoneticPr fontId="6" type="noConversion"/>
  </si>
  <si>
    <t>2007、3</t>
    <phoneticPr fontId="6" type="noConversion"/>
  </si>
  <si>
    <t>8-517</t>
    <phoneticPr fontId="6" type="noConversion"/>
  </si>
  <si>
    <t>严玲</t>
    <phoneticPr fontId="6" type="noConversion"/>
  </si>
  <si>
    <t>2016、2</t>
    <phoneticPr fontId="6" type="noConversion"/>
  </si>
  <si>
    <t>黄小燕</t>
    <phoneticPr fontId="6" type="noConversion"/>
  </si>
  <si>
    <t>中二</t>
    <phoneticPr fontId="6" type="noConversion"/>
  </si>
  <si>
    <t>2016、8</t>
    <phoneticPr fontId="6" type="noConversion"/>
  </si>
  <si>
    <t>学生宿舍15-211</t>
    <phoneticPr fontId="6" type="noConversion"/>
  </si>
  <si>
    <t>学生宿舍15-114</t>
    <phoneticPr fontId="6" type="noConversion"/>
  </si>
  <si>
    <t>石淑颖</t>
    <phoneticPr fontId="6" type="noConversion"/>
  </si>
  <si>
    <t>小一</t>
    <phoneticPr fontId="6" type="noConversion"/>
  </si>
  <si>
    <t>学生宿舍15-210</t>
    <phoneticPr fontId="6" type="noConversion"/>
  </si>
  <si>
    <t>学生宿舍15-205</t>
    <phoneticPr fontId="6" type="noConversion"/>
  </si>
  <si>
    <t>吴建琴</t>
    <phoneticPr fontId="6" type="noConversion"/>
  </si>
  <si>
    <t>中一</t>
    <phoneticPr fontId="6" type="noConversion"/>
  </si>
  <si>
    <t>学生宿舍15-115</t>
    <phoneticPr fontId="6" type="noConversion"/>
  </si>
  <si>
    <t>廖太盛</t>
    <phoneticPr fontId="6" type="noConversion"/>
  </si>
  <si>
    <t>2017、3</t>
    <phoneticPr fontId="6" type="noConversion"/>
  </si>
  <si>
    <t>豪门公寓</t>
    <phoneticPr fontId="6" type="noConversion"/>
  </si>
  <si>
    <t>朱慧婷</t>
    <phoneticPr fontId="6" type="noConversion"/>
  </si>
  <si>
    <t>2017、2</t>
    <phoneticPr fontId="6" type="noConversion"/>
  </si>
  <si>
    <t>豪门公寓8915</t>
    <phoneticPr fontId="6" type="noConversion"/>
  </si>
  <si>
    <t>魏芳</t>
    <phoneticPr fontId="6" type="noConversion"/>
  </si>
  <si>
    <t>学生宿舍15-106</t>
    <phoneticPr fontId="6" type="noConversion"/>
  </si>
  <si>
    <t>李宁</t>
    <phoneticPr fontId="6" type="noConversion"/>
  </si>
  <si>
    <t>2016、2</t>
    <phoneticPr fontId="6" type="noConversion"/>
  </si>
  <si>
    <t>学生宿舍15-111</t>
    <phoneticPr fontId="6" type="noConversion"/>
  </si>
  <si>
    <t>黄珊珊</t>
    <phoneticPr fontId="6" type="noConversion"/>
  </si>
  <si>
    <t>2006、8</t>
    <phoneticPr fontId="6" type="noConversion"/>
  </si>
  <si>
    <t>8-519</t>
    <phoneticPr fontId="6" type="noConversion"/>
  </si>
  <si>
    <t>韩露</t>
    <phoneticPr fontId="6" type="noConversion"/>
  </si>
  <si>
    <t>2015、9</t>
    <phoneticPr fontId="6" type="noConversion"/>
  </si>
  <si>
    <t>学生宿舍15-117</t>
    <phoneticPr fontId="6" type="noConversion"/>
  </si>
  <si>
    <t>侯玲玲</t>
    <phoneticPr fontId="6" type="noConversion"/>
  </si>
  <si>
    <t>2015、8</t>
    <phoneticPr fontId="6" type="noConversion"/>
  </si>
  <si>
    <t>学生宿舍8-109</t>
    <phoneticPr fontId="6" type="noConversion"/>
  </si>
  <si>
    <t>楼巍</t>
    <phoneticPr fontId="6" type="noConversion"/>
  </si>
  <si>
    <t>2000、7</t>
    <phoneticPr fontId="6" type="noConversion"/>
  </si>
  <si>
    <t>7-210</t>
    <phoneticPr fontId="6" type="noConversion"/>
  </si>
  <si>
    <t>2015、2</t>
    <phoneticPr fontId="6" type="noConversion"/>
  </si>
  <si>
    <t>学生宿舍15-112</t>
    <phoneticPr fontId="6" type="noConversion"/>
  </si>
  <si>
    <t>李蔚</t>
    <phoneticPr fontId="6" type="noConversion"/>
  </si>
  <si>
    <t>小高</t>
    <phoneticPr fontId="6" type="noConversion"/>
  </si>
  <si>
    <t>2000、8</t>
    <phoneticPr fontId="6" type="noConversion"/>
  </si>
  <si>
    <t>7-512</t>
    <phoneticPr fontId="6" type="noConversion"/>
  </si>
  <si>
    <t>柯鹏</t>
    <phoneticPr fontId="6" type="noConversion"/>
  </si>
  <si>
    <t>学生宿舍15-203</t>
    <phoneticPr fontId="6" type="noConversion"/>
  </si>
  <si>
    <t>朱菁菁</t>
    <phoneticPr fontId="6" type="noConversion"/>
  </si>
  <si>
    <t>2013、8</t>
    <phoneticPr fontId="6" type="noConversion"/>
  </si>
  <si>
    <t>2013、8</t>
    <phoneticPr fontId="6" type="noConversion"/>
  </si>
  <si>
    <t>8-103</t>
    <phoneticPr fontId="6" type="noConversion"/>
  </si>
  <si>
    <t>陈晓宇</t>
    <phoneticPr fontId="6" type="noConversion"/>
  </si>
  <si>
    <t>学生宿舍15-107</t>
    <phoneticPr fontId="6" type="noConversion"/>
  </si>
  <si>
    <t>袁伟君</t>
    <phoneticPr fontId="6" type="noConversion"/>
  </si>
  <si>
    <t>2015、5</t>
    <phoneticPr fontId="6" type="noConversion"/>
  </si>
  <si>
    <t>7-607</t>
    <phoneticPr fontId="6" type="noConversion"/>
  </si>
  <si>
    <t>何小丽、刘红旗</t>
    <phoneticPr fontId="6" type="noConversion"/>
  </si>
  <si>
    <t>保育员、宿管</t>
    <phoneticPr fontId="6" type="noConversion"/>
  </si>
  <si>
    <t>2004、2</t>
    <phoneticPr fontId="6" type="noConversion"/>
  </si>
  <si>
    <t>13-310</t>
    <phoneticPr fontId="6" type="noConversion"/>
  </si>
  <si>
    <t>吴窈</t>
    <phoneticPr fontId="6" type="noConversion"/>
  </si>
  <si>
    <t>生活老师</t>
    <phoneticPr fontId="6" type="noConversion"/>
  </si>
  <si>
    <t>5-108</t>
    <phoneticPr fontId="6" type="noConversion"/>
  </si>
  <si>
    <t>满凤</t>
    <phoneticPr fontId="6" type="noConversion"/>
  </si>
  <si>
    <t>5-202</t>
    <phoneticPr fontId="6" type="noConversion"/>
  </si>
  <si>
    <t>后勤</t>
    <phoneticPr fontId="6" type="noConversion"/>
  </si>
  <si>
    <t>李卫国</t>
    <phoneticPr fontId="6" type="noConversion"/>
  </si>
  <si>
    <t>5-508</t>
    <phoneticPr fontId="6" type="noConversion"/>
  </si>
  <si>
    <t>崔麦爱</t>
    <phoneticPr fontId="6" type="noConversion"/>
  </si>
  <si>
    <t>13-303</t>
    <phoneticPr fontId="6" type="noConversion"/>
  </si>
  <si>
    <t>8-121</t>
    <phoneticPr fontId="6" type="noConversion"/>
  </si>
  <si>
    <t>吴湘琴</t>
    <phoneticPr fontId="6" type="noConversion"/>
  </si>
  <si>
    <t>5-406</t>
    <phoneticPr fontId="6" type="noConversion"/>
  </si>
  <si>
    <t>方华敏</t>
    <phoneticPr fontId="6" type="noConversion"/>
  </si>
  <si>
    <t>5-309</t>
    <phoneticPr fontId="6" type="noConversion"/>
  </si>
  <si>
    <t>徐鹤</t>
    <phoneticPr fontId="6" type="noConversion"/>
  </si>
  <si>
    <t>2-107</t>
    <phoneticPr fontId="6" type="noConversion"/>
  </si>
  <si>
    <t>周甫、马艳玲</t>
    <phoneticPr fontId="6" type="noConversion"/>
  </si>
  <si>
    <t>1996、8</t>
    <phoneticPr fontId="6" type="noConversion"/>
  </si>
  <si>
    <t>2-109</t>
    <phoneticPr fontId="6" type="noConversion"/>
  </si>
  <si>
    <t>陈奎章、郭金艳</t>
    <phoneticPr fontId="6" type="noConversion"/>
  </si>
  <si>
    <t>一级点心师、厨工</t>
    <phoneticPr fontId="6" type="noConversion"/>
  </si>
  <si>
    <t>6-108</t>
    <phoneticPr fontId="6" type="noConversion"/>
  </si>
  <si>
    <t>岑晓林、利超娟</t>
    <phoneticPr fontId="6" type="noConversion"/>
  </si>
  <si>
    <t>2009、10</t>
    <phoneticPr fontId="6" type="noConversion"/>
  </si>
  <si>
    <t>5-203</t>
    <phoneticPr fontId="6" type="noConversion"/>
  </si>
  <si>
    <t>中层</t>
    <phoneticPr fontId="6" type="noConversion"/>
  </si>
  <si>
    <t>2013、9</t>
    <phoneticPr fontId="6" type="noConversion"/>
  </si>
  <si>
    <r>
      <t>2</t>
    </r>
    <r>
      <rPr>
        <sz val="12"/>
        <rFont val="宋体"/>
        <family val="3"/>
        <charset val="134"/>
      </rPr>
      <t>005、8</t>
    </r>
    <phoneticPr fontId="6" type="noConversion"/>
  </si>
  <si>
    <r>
      <t>2001、</t>
    </r>
    <r>
      <rPr>
        <sz val="12"/>
        <rFont val="宋体"/>
        <family val="3"/>
        <charset val="134"/>
      </rPr>
      <t>9</t>
    </r>
    <phoneticPr fontId="6" type="noConversion"/>
  </si>
  <si>
    <r>
      <t>2</t>
    </r>
    <r>
      <rPr>
        <sz val="12"/>
        <rFont val="宋体"/>
        <family val="3"/>
        <charset val="134"/>
      </rPr>
      <t>009、9</t>
    </r>
    <phoneticPr fontId="6" type="noConversion"/>
  </si>
  <si>
    <t>生活老师、厨师</t>
    <phoneticPr fontId="6" type="noConversion"/>
  </si>
  <si>
    <t>五、教辅及生活老师</t>
    <phoneticPr fontId="6" type="noConversion"/>
  </si>
  <si>
    <t>六、后勤双职工</t>
    <phoneticPr fontId="6" type="noConversion"/>
  </si>
  <si>
    <t>四、教辅及后勤双职工</t>
    <phoneticPr fontId="6" type="noConversion"/>
  </si>
  <si>
    <t>七、后勤单职工</t>
    <phoneticPr fontId="6" type="noConversion"/>
  </si>
  <si>
    <t>厨师、宿管</t>
    <phoneticPr fontId="6" type="noConversion"/>
  </si>
  <si>
    <t>3-102</t>
    <phoneticPr fontId="6" type="noConversion"/>
  </si>
  <si>
    <t>11-204</t>
    <phoneticPr fontId="6" type="noConversion"/>
  </si>
  <si>
    <t>技术一级</t>
    <phoneticPr fontId="6" type="noConversion"/>
  </si>
  <si>
    <t>信息室初级</t>
    <phoneticPr fontId="6" type="noConversion"/>
  </si>
  <si>
    <r>
      <t>2</t>
    </r>
    <r>
      <rPr>
        <sz val="12"/>
        <rFont val="宋体"/>
        <family val="3"/>
        <charset val="134"/>
      </rPr>
      <t>012、8</t>
    </r>
    <phoneticPr fontId="6" type="noConversion"/>
  </si>
  <si>
    <r>
      <t>2</t>
    </r>
    <r>
      <rPr>
        <sz val="12"/>
        <rFont val="宋体"/>
        <family val="3"/>
        <charset val="134"/>
      </rPr>
      <t>014、8</t>
    </r>
    <phoneticPr fontId="6" type="noConversion"/>
  </si>
  <si>
    <t>白云区民办教育先进教师</t>
    <phoneticPr fontId="6" type="noConversion"/>
  </si>
  <si>
    <t>白云区德育标兵</t>
    <phoneticPr fontId="6" type="noConversion"/>
  </si>
  <si>
    <t>8-427</t>
    <phoneticPr fontId="6" type="noConversion"/>
  </si>
  <si>
    <t>校级干部</t>
    <phoneticPr fontId="6" type="noConversion"/>
  </si>
  <si>
    <t>班主任</t>
    <phoneticPr fontId="6" type="noConversion"/>
  </si>
  <si>
    <t>班主任、备课组长</t>
    <phoneticPr fontId="6" type="noConversion"/>
  </si>
  <si>
    <t>教研组长、班主任</t>
    <phoneticPr fontId="6" type="noConversion"/>
  </si>
  <si>
    <t>备课组长</t>
    <phoneticPr fontId="6" type="noConversion"/>
  </si>
  <si>
    <t>年级主任</t>
    <phoneticPr fontId="6" type="noConversion"/>
  </si>
  <si>
    <t>教研组长</t>
    <phoneticPr fontId="6" type="noConversion"/>
  </si>
  <si>
    <t>班主任+白云区优秀教师</t>
    <phoneticPr fontId="6" type="noConversion"/>
  </si>
  <si>
    <t>中层干部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</si>
</sst>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2"/>
      <color indexed="10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topLeftCell="A7" workbookViewId="0">
      <selection activeCell="M27" sqref="M27"/>
    </sheetView>
  </sheetViews>
  <sheetFormatPr defaultRowHeight="13.5"/>
  <cols>
    <col min="1" max="1" width="6" style="16" customWidth="1"/>
    <col min="2" max="2" width="18.375" style="16" customWidth="1"/>
    <col min="3" max="3" width="16.625" style="16" customWidth="1"/>
    <col min="4" max="5" width="9" style="16"/>
    <col min="6" max="6" width="15.75" style="16" customWidth="1"/>
    <col min="7" max="7" width="9" style="16"/>
    <col min="8" max="8" width="12.5" style="16" customWidth="1"/>
    <col min="9" max="9" width="12" style="16" customWidth="1"/>
    <col min="10" max="10" width="9" style="16"/>
    <col min="11" max="11" width="15.125" style="16" customWidth="1"/>
    <col min="12" max="16" width="9" style="16"/>
    <col min="17" max="17" width="14.5" style="16" customWidth="1"/>
  </cols>
  <sheetData>
    <row r="1" spans="1:17" ht="22.5">
      <c r="A1" s="40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4"/>
      <c r="P1" s="14"/>
      <c r="Q1" s="14"/>
    </row>
    <row r="2" spans="1:17" ht="14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>
      <c r="A3" s="1"/>
      <c r="B3" s="1"/>
      <c r="C3" s="1"/>
      <c r="D3" s="2"/>
      <c r="E3" s="2"/>
      <c r="F3" s="2"/>
      <c r="G3" s="2"/>
      <c r="H3" s="2"/>
      <c r="I3" s="2"/>
      <c r="J3" s="41" t="s">
        <v>1</v>
      </c>
      <c r="K3" s="41"/>
      <c r="L3" s="41"/>
      <c r="M3" s="41"/>
      <c r="N3" s="41"/>
      <c r="O3" s="41"/>
      <c r="P3" s="10"/>
      <c r="Q3" s="10"/>
    </row>
    <row r="4" spans="1:17" ht="14.25">
      <c r="A4" s="3" t="s">
        <v>2</v>
      </c>
      <c r="B4" s="3" t="s">
        <v>3</v>
      </c>
      <c r="C4" s="3"/>
      <c r="D4" s="11" t="s">
        <v>4</v>
      </c>
      <c r="E4" s="11" t="s">
        <v>5</v>
      </c>
      <c r="F4" s="27" t="s">
        <v>6</v>
      </c>
      <c r="G4" s="27" t="s">
        <v>7</v>
      </c>
      <c r="H4" s="28" t="s">
        <v>8</v>
      </c>
      <c r="I4" s="28" t="s">
        <v>9</v>
      </c>
      <c r="J4" s="11" t="s">
        <v>4</v>
      </c>
      <c r="K4" s="11" t="s">
        <v>5</v>
      </c>
      <c r="L4" s="27" t="s">
        <v>6</v>
      </c>
      <c r="M4" s="27" t="s">
        <v>7</v>
      </c>
      <c r="N4" s="28" t="s">
        <v>8</v>
      </c>
      <c r="O4" s="28" t="s">
        <v>9</v>
      </c>
      <c r="P4" s="3" t="s">
        <v>10</v>
      </c>
      <c r="Q4" s="3" t="s">
        <v>11</v>
      </c>
    </row>
    <row r="5" spans="1:17" ht="14.25">
      <c r="A5" s="3">
        <v>1</v>
      </c>
      <c r="B5" s="3" t="s">
        <v>104</v>
      </c>
      <c r="C5" s="3" t="s">
        <v>71</v>
      </c>
      <c r="D5" s="11" t="s">
        <v>84</v>
      </c>
      <c r="E5" s="11">
        <v>12</v>
      </c>
      <c r="F5" s="35" t="s">
        <v>288</v>
      </c>
      <c r="G5" s="27">
        <v>12</v>
      </c>
      <c r="H5" s="28" t="s">
        <v>105</v>
      </c>
      <c r="I5" s="28">
        <v>21.25</v>
      </c>
      <c r="J5" s="11" t="s">
        <v>79</v>
      </c>
      <c r="K5" s="11">
        <v>12</v>
      </c>
      <c r="L5" s="35"/>
      <c r="M5" s="27"/>
      <c r="N5" s="28" t="s">
        <v>105</v>
      </c>
      <c r="O5" s="28">
        <v>21.25</v>
      </c>
      <c r="P5" s="3">
        <f t="shared" ref="P5:P21" si="0">O5+M5+K5+I5+G5+E5</f>
        <v>78.5</v>
      </c>
      <c r="Q5" s="5" t="s">
        <v>287</v>
      </c>
    </row>
    <row r="6" spans="1:17" ht="14.25">
      <c r="A6" s="3">
        <v>2</v>
      </c>
      <c r="B6" s="3" t="s">
        <v>96</v>
      </c>
      <c r="C6" s="3" t="s">
        <v>71</v>
      </c>
      <c r="D6" s="11" t="s">
        <v>79</v>
      </c>
      <c r="E6" s="11">
        <v>12</v>
      </c>
      <c r="F6" s="35"/>
      <c r="G6" s="27"/>
      <c r="H6" s="28" t="s">
        <v>97</v>
      </c>
      <c r="I6" s="28">
        <v>19</v>
      </c>
      <c r="J6" s="11" t="s">
        <v>79</v>
      </c>
      <c r="K6" s="11">
        <v>12</v>
      </c>
      <c r="L6" s="35"/>
      <c r="M6" s="27"/>
      <c r="N6" s="29" t="s">
        <v>270</v>
      </c>
      <c r="O6" s="28">
        <v>18.25</v>
      </c>
      <c r="P6" s="3">
        <f t="shared" si="0"/>
        <v>61.25</v>
      </c>
      <c r="Q6" s="5" t="s">
        <v>98</v>
      </c>
    </row>
    <row r="7" spans="1:17" ht="14.25">
      <c r="A7" s="3">
        <v>3</v>
      </c>
      <c r="B7" s="3" t="s">
        <v>106</v>
      </c>
      <c r="C7" s="3" t="s">
        <v>71</v>
      </c>
      <c r="D7" s="11" t="s">
        <v>74</v>
      </c>
      <c r="E7" s="11">
        <v>10</v>
      </c>
      <c r="F7" s="35" t="s">
        <v>289</v>
      </c>
      <c r="G7" s="27">
        <v>3</v>
      </c>
      <c r="H7" s="28" t="s">
        <v>107</v>
      </c>
      <c r="I7" s="28">
        <v>30.05</v>
      </c>
      <c r="J7" s="11" t="s">
        <v>74</v>
      </c>
      <c r="K7" s="11">
        <v>10</v>
      </c>
      <c r="L7" s="35" t="s">
        <v>289</v>
      </c>
      <c r="M7" s="27">
        <v>3</v>
      </c>
      <c r="N7" s="28" t="s">
        <v>89</v>
      </c>
      <c r="O7" s="28">
        <v>5.2</v>
      </c>
      <c r="P7" s="3">
        <f t="shared" si="0"/>
        <v>61.25</v>
      </c>
      <c r="Q7" s="5" t="s">
        <v>108</v>
      </c>
    </row>
    <row r="8" spans="1:17" ht="14.25">
      <c r="A8" s="3">
        <v>4</v>
      </c>
      <c r="B8" s="3" t="s">
        <v>91</v>
      </c>
      <c r="C8" s="3" t="s">
        <v>71</v>
      </c>
      <c r="D8" s="11" t="s">
        <v>79</v>
      </c>
      <c r="E8" s="11">
        <v>12</v>
      </c>
      <c r="F8" s="35" t="s">
        <v>290</v>
      </c>
      <c r="G8" s="27">
        <v>3</v>
      </c>
      <c r="H8" s="28" t="s">
        <v>92</v>
      </c>
      <c r="I8" s="28">
        <v>19.75</v>
      </c>
      <c r="J8" s="11" t="s">
        <v>79</v>
      </c>
      <c r="K8" s="11">
        <v>12</v>
      </c>
      <c r="L8" s="35" t="s">
        <v>293</v>
      </c>
      <c r="M8" s="27">
        <v>4</v>
      </c>
      <c r="N8" s="28" t="s">
        <v>93</v>
      </c>
      <c r="O8" s="28">
        <v>10.199999999999999</v>
      </c>
      <c r="P8" s="3">
        <f t="shared" si="0"/>
        <v>60.95</v>
      </c>
      <c r="Q8" s="5" t="s">
        <v>94</v>
      </c>
    </row>
    <row r="9" spans="1:17" ht="14.25">
      <c r="A9" s="3">
        <v>5</v>
      </c>
      <c r="B9" s="3" t="s">
        <v>12</v>
      </c>
      <c r="C9" s="3" t="s">
        <v>13</v>
      </c>
      <c r="D9" s="11" t="s">
        <v>14</v>
      </c>
      <c r="E9" s="11">
        <v>12</v>
      </c>
      <c r="F9" s="35" t="s">
        <v>15</v>
      </c>
      <c r="G9" s="27">
        <v>4</v>
      </c>
      <c r="H9" s="28" t="s">
        <v>16</v>
      </c>
      <c r="I9" s="28">
        <v>18.25</v>
      </c>
      <c r="J9" s="11" t="s">
        <v>79</v>
      </c>
      <c r="K9" s="11">
        <v>12</v>
      </c>
      <c r="L9" s="35" t="s">
        <v>294</v>
      </c>
      <c r="M9" s="27">
        <v>3</v>
      </c>
      <c r="N9" s="28" t="s">
        <v>18</v>
      </c>
      <c r="O9" s="28">
        <v>11.45</v>
      </c>
      <c r="P9" s="3">
        <f t="shared" si="0"/>
        <v>60.7</v>
      </c>
      <c r="Q9" s="3" t="s">
        <v>119</v>
      </c>
    </row>
    <row r="10" spans="1:17" ht="14.25">
      <c r="A10" s="3">
        <v>6</v>
      </c>
      <c r="B10" s="3" t="s">
        <v>76</v>
      </c>
      <c r="C10" s="3" t="s">
        <v>71</v>
      </c>
      <c r="D10" s="11" t="s">
        <v>77</v>
      </c>
      <c r="E10" s="11">
        <v>10</v>
      </c>
      <c r="F10" s="35"/>
      <c r="G10" s="27"/>
      <c r="H10" s="28" t="s">
        <v>78</v>
      </c>
      <c r="I10" s="28">
        <v>9.5500000000000007</v>
      </c>
      <c r="J10" s="11" t="s">
        <v>79</v>
      </c>
      <c r="K10" s="11">
        <v>12</v>
      </c>
      <c r="L10" s="35" t="s">
        <v>289</v>
      </c>
      <c r="M10" s="27">
        <v>3</v>
      </c>
      <c r="N10" s="28" t="s">
        <v>80</v>
      </c>
      <c r="O10" s="28">
        <v>22.65</v>
      </c>
      <c r="P10" s="3">
        <f t="shared" si="0"/>
        <v>57.2</v>
      </c>
      <c r="Q10" s="5" t="s">
        <v>82</v>
      </c>
    </row>
    <row r="11" spans="1:17" ht="14.25">
      <c r="A11" s="3">
        <v>7</v>
      </c>
      <c r="B11" s="3" t="s">
        <v>117</v>
      </c>
      <c r="C11" s="3" t="s">
        <v>71</v>
      </c>
      <c r="D11" s="11" t="s">
        <v>79</v>
      </c>
      <c r="E11" s="11">
        <v>12</v>
      </c>
      <c r="F11" s="35" t="s">
        <v>289</v>
      </c>
      <c r="G11" s="27">
        <v>3</v>
      </c>
      <c r="H11" s="28" t="s">
        <v>97</v>
      </c>
      <c r="I11" s="28">
        <v>19</v>
      </c>
      <c r="J11" s="11" t="s">
        <v>79</v>
      </c>
      <c r="K11" s="11">
        <v>12</v>
      </c>
      <c r="L11" s="35"/>
      <c r="M11" s="27"/>
      <c r="N11" s="28" t="s">
        <v>101</v>
      </c>
      <c r="O11" s="28">
        <v>8.9499999999999993</v>
      </c>
      <c r="P11" s="3">
        <f t="shared" si="0"/>
        <v>54.95</v>
      </c>
      <c r="Q11" s="5" t="s">
        <v>118</v>
      </c>
    </row>
    <row r="12" spans="1:17" ht="14.25">
      <c r="A12" s="3">
        <v>8</v>
      </c>
      <c r="B12" s="3" t="s">
        <v>87</v>
      </c>
      <c r="C12" s="3" t="s">
        <v>71</v>
      </c>
      <c r="D12" s="11" t="s">
        <v>79</v>
      </c>
      <c r="E12" s="11">
        <v>12</v>
      </c>
      <c r="F12" s="35" t="s">
        <v>290</v>
      </c>
      <c r="G12" s="27">
        <v>3</v>
      </c>
      <c r="H12" s="28" t="s">
        <v>88</v>
      </c>
      <c r="I12" s="28">
        <v>18.38</v>
      </c>
      <c r="J12" s="11" t="s">
        <v>79</v>
      </c>
      <c r="K12" s="11">
        <v>12</v>
      </c>
      <c r="L12" s="35" t="s">
        <v>289</v>
      </c>
      <c r="M12" s="27">
        <v>3</v>
      </c>
      <c r="N12" s="28" t="s">
        <v>89</v>
      </c>
      <c r="O12" s="28">
        <v>5.2</v>
      </c>
      <c r="P12" s="3">
        <f t="shared" si="0"/>
        <v>53.58</v>
      </c>
      <c r="Q12" s="5" t="s">
        <v>90</v>
      </c>
    </row>
    <row r="13" spans="1:17" ht="14.25">
      <c r="A13" s="3">
        <v>9</v>
      </c>
      <c r="B13" s="3" t="s">
        <v>70</v>
      </c>
      <c r="C13" s="3" t="s">
        <v>71</v>
      </c>
      <c r="D13" s="11" t="s">
        <v>72</v>
      </c>
      <c r="E13" s="11">
        <v>10</v>
      </c>
      <c r="F13" s="35" t="s">
        <v>289</v>
      </c>
      <c r="G13" s="27">
        <v>3</v>
      </c>
      <c r="H13" s="28" t="s">
        <v>73</v>
      </c>
      <c r="I13" s="28">
        <v>16.75</v>
      </c>
      <c r="J13" s="11" t="s">
        <v>74</v>
      </c>
      <c r="K13" s="11">
        <v>10</v>
      </c>
      <c r="L13" s="35" t="s">
        <v>289</v>
      </c>
      <c r="M13" s="27">
        <v>3</v>
      </c>
      <c r="N13" s="28" t="s">
        <v>75</v>
      </c>
      <c r="O13" s="28">
        <v>7.7</v>
      </c>
      <c r="P13" s="3">
        <f t="shared" si="0"/>
        <v>50.45</v>
      </c>
      <c r="Q13" s="5" t="s">
        <v>81</v>
      </c>
    </row>
    <row r="14" spans="1:17" ht="14.25">
      <c r="A14" s="3">
        <v>10</v>
      </c>
      <c r="B14" s="3" t="s">
        <v>83</v>
      </c>
      <c r="C14" s="3" t="s">
        <v>71</v>
      </c>
      <c r="D14" s="11" t="s">
        <v>84</v>
      </c>
      <c r="E14" s="11">
        <v>12</v>
      </c>
      <c r="F14" s="35" t="s">
        <v>290</v>
      </c>
      <c r="G14" s="27">
        <v>3</v>
      </c>
      <c r="H14" s="28" t="s">
        <v>85</v>
      </c>
      <c r="I14" s="28">
        <v>11.55</v>
      </c>
      <c r="J14" s="11" t="s">
        <v>79</v>
      </c>
      <c r="K14" s="11">
        <v>12</v>
      </c>
      <c r="L14" s="35"/>
      <c r="M14" s="27"/>
      <c r="N14" s="28" t="s">
        <v>85</v>
      </c>
      <c r="O14" s="28">
        <v>11.55</v>
      </c>
      <c r="P14" s="3">
        <f t="shared" si="0"/>
        <v>50.1</v>
      </c>
      <c r="Q14" s="5" t="s">
        <v>86</v>
      </c>
    </row>
    <row r="15" spans="1:17" ht="14.25">
      <c r="A15" s="3">
        <v>11</v>
      </c>
      <c r="B15" s="3" t="s">
        <v>120</v>
      </c>
      <c r="C15" s="3" t="s">
        <v>71</v>
      </c>
      <c r="D15" s="11" t="s">
        <v>77</v>
      </c>
      <c r="E15" s="11">
        <v>10</v>
      </c>
      <c r="F15" s="35" t="s">
        <v>291</v>
      </c>
      <c r="G15" s="27">
        <v>3</v>
      </c>
      <c r="H15" s="28" t="s">
        <v>121</v>
      </c>
      <c r="I15" s="28">
        <v>16.88</v>
      </c>
      <c r="J15" s="11" t="s">
        <v>77</v>
      </c>
      <c r="K15" s="11">
        <v>10</v>
      </c>
      <c r="L15" s="35"/>
      <c r="M15" s="27"/>
      <c r="N15" s="29" t="s">
        <v>101</v>
      </c>
      <c r="O15" s="28">
        <v>8.9499999999999993</v>
      </c>
      <c r="P15" s="3">
        <f t="shared" si="0"/>
        <v>48.83</v>
      </c>
      <c r="Q15" s="5" t="s">
        <v>122</v>
      </c>
    </row>
    <row r="16" spans="1:17" ht="14.25">
      <c r="A16" s="3">
        <v>12</v>
      </c>
      <c r="B16" s="3" t="s">
        <v>114</v>
      </c>
      <c r="C16" s="3" t="s">
        <v>71</v>
      </c>
      <c r="D16" s="11" t="s">
        <v>77</v>
      </c>
      <c r="E16" s="11">
        <v>10</v>
      </c>
      <c r="F16" s="35" t="s">
        <v>292</v>
      </c>
      <c r="G16" s="27">
        <v>1</v>
      </c>
      <c r="H16" s="28" t="s">
        <v>75</v>
      </c>
      <c r="I16" s="28">
        <v>7.7</v>
      </c>
      <c r="J16" s="11" t="s">
        <v>77</v>
      </c>
      <c r="K16" s="11">
        <v>10</v>
      </c>
      <c r="L16" s="35"/>
      <c r="M16" s="27"/>
      <c r="N16" s="28" t="s">
        <v>89</v>
      </c>
      <c r="O16" s="28">
        <v>5.2</v>
      </c>
      <c r="P16" s="3">
        <f t="shared" si="0"/>
        <v>33.9</v>
      </c>
      <c r="Q16" s="5" t="s">
        <v>115</v>
      </c>
    </row>
    <row r="17" spans="1:17" ht="14.25">
      <c r="A17" s="3">
        <v>13</v>
      </c>
      <c r="B17" s="3" t="s">
        <v>109</v>
      </c>
      <c r="C17" s="3" t="s">
        <v>71</v>
      </c>
      <c r="D17" s="11" t="s">
        <v>110</v>
      </c>
      <c r="E17" s="11">
        <v>8</v>
      </c>
      <c r="F17" s="35" t="s">
        <v>290</v>
      </c>
      <c r="G17" s="27">
        <v>3</v>
      </c>
      <c r="H17" s="28" t="s">
        <v>111</v>
      </c>
      <c r="I17" s="28">
        <v>11.45</v>
      </c>
      <c r="J17" s="11" t="s">
        <v>100</v>
      </c>
      <c r="K17" s="11">
        <v>8</v>
      </c>
      <c r="L17" s="35"/>
      <c r="M17" s="27"/>
      <c r="N17" s="28" t="s">
        <v>112</v>
      </c>
      <c r="O17" s="28">
        <v>3.17</v>
      </c>
      <c r="P17" s="3">
        <f t="shared" si="0"/>
        <v>33.619999999999997</v>
      </c>
      <c r="Q17" s="5" t="s">
        <v>113</v>
      </c>
    </row>
    <row r="18" spans="1:17" ht="14.25">
      <c r="A18" s="3">
        <v>14</v>
      </c>
      <c r="B18" s="3" t="s">
        <v>99</v>
      </c>
      <c r="C18" s="3" t="s">
        <v>71</v>
      </c>
      <c r="D18" s="11" t="s">
        <v>100</v>
      </c>
      <c r="E18" s="26">
        <v>8</v>
      </c>
      <c r="F18" s="35"/>
      <c r="G18" s="27"/>
      <c r="H18" s="29" t="s">
        <v>284</v>
      </c>
      <c r="I18" s="28">
        <v>3.17</v>
      </c>
      <c r="J18" s="11" t="s">
        <v>95</v>
      </c>
      <c r="K18" s="11">
        <v>8</v>
      </c>
      <c r="L18" s="35" t="s">
        <v>289</v>
      </c>
      <c r="M18" s="27">
        <v>3</v>
      </c>
      <c r="N18" s="28" t="s">
        <v>102</v>
      </c>
      <c r="O18" s="28">
        <v>9.4499999999999993</v>
      </c>
      <c r="P18" s="3">
        <f t="shared" si="0"/>
        <v>31.619999999999997</v>
      </c>
      <c r="Q18" s="5" t="s">
        <v>103</v>
      </c>
    </row>
    <row r="19" spans="1:17" ht="14.25">
      <c r="A19" s="3">
        <v>15</v>
      </c>
      <c r="B19" s="3" t="s">
        <v>19</v>
      </c>
      <c r="C19" s="3" t="s">
        <v>13</v>
      </c>
      <c r="D19" s="11" t="s">
        <v>74</v>
      </c>
      <c r="E19" s="11">
        <v>10</v>
      </c>
      <c r="F19" s="35" t="s">
        <v>21</v>
      </c>
      <c r="G19" s="27">
        <v>3</v>
      </c>
      <c r="H19" s="28" t="s">
        <v>22</v>
      </c>
      <c r="I19" s="28">
        <v>3.17</v>
      </c>
      <c r="J19" s="11" t="s">
        <v>20</v>
      </c>
      <c r="K19" s="11">
        <v>8</v>
      </c>
      <c r="L19" s="35" t="s">
        <v>21</v>
      </c>
      <c r="M19" s="27">
        <v>3</v>
      </c>
      <c r="N19" s="28" t="s">
        <v>22</v>
      </c>
      <c r="O19" s="28">
        <v>3.17</v>
      </c>
      <c r="P19" s="3">
        <f t="shared" si="0"/>
        <v>30.34</v>
      </c>
      <c r="Q19" s="3" t="s">
        <v>280</v>
      </c>
    </row>
    <row r="20" spans="1:17" ht="14.25">
      <c r="A20" s="3">
        <v>16</v>
      </c>
      <c r="B20" s="3" t="s">
        <v>23</v>
      </c>
      <c r="C20" s="3" t="s">
        <v>13</v>
      </c>
      <c r="D20" s="11" t="s">
        <v>77</v>
      </c>
      <c r="E20" s="11">
        <v>10</v>
      </c>
      <c r="F20" s="35" t="s">
        <v>25</v>
      </c>
      <c r="G20" s="27">
        <v>3</v>
      </c>
      <c r="H20" s="28" t="s">
        <v>26</v>
      </c>
      <c r="I20" s="28">
        <v>5</v>
      </c>
      <c r="J20" s="11" t="s">
        <v>95</v>
      </c>
      <c r="K20" s="11">
        <v>8</v>
      </c>
      <c r="L20" s="27"/>
      <c r="M20" s="27"/>
      <c r="N20" s="28" t="s">
        <v>28</v>
      </c>
      <c r="O20" s="28">
        <v>3.33</v>
      </c>
      <c r="P20" s="3">
        <f t="shared" si="0"/>
        <v>29.33</v>
      </c>
      <c r="Q20" s="3" t="s">
        <v>29</v>
      </c>
    </row>
    <row r="21" spans="1:17" ht="14.25">
      <c r="A21" s="3">
        <v>17</v>
      </c>
      <c r="B21" s="3" t="s">
        <v>30</v>
      </c>
      <c r="C21" s="3" t="s">
        <v>13</v>
      </c>
      <c r="D21" s="11" t="s">
        <v>77</v>
      </c>
      <c r="E21" s="11">
        <v>10</v>
      </c>
      <c r="F21" s="35" t="s">
        <v>21</v>
      </c>
      <c r="G21" s="27">
        <v>3</v>
      </c>
      <c r="H21" s="28" t="s">
        <v>31</v>
      </c>
      <c r="I21" s="28">
        <v>3</v>
      </c>
      <c r="J21" s="11" t="s">
        <v>95</v>
      </c>
      <c r="K21" s="11">
        <v>8</v>
      </c>
      <c r="L21" s="27"/>
      <c r="M21" s="27"/>
      <c r="N21" s="28" t="s">
        <v>22</v>
      </c>
      <c r="O21" s="28">
        <v>3.17</v>
      </c>
      <c r="P21" s="3">
        <f t="shared" si="0"/>
        <v>27.17</v>
      </c>
      <c r="Q21" s="5" t="s">
        <v>116</v>
      </c>
    </row>
    <row r="22" spans="1:17" ht="14.25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2"/>
    </row>
    <row r="23" spans="1:17" ht="14.25">
      <c r="A23" s="42" t="s">
        <v>32</v>
      </c>
      <c r="B23" s="42"/>
      <c r="C23" s="1"/>
      <c r="D23" s="2"/>
      <c r="E23" s="2"/>
      <c r="F23" s="2"/>
      <c r="G23" s="2"/>
      <c r="H23" s="2"/>
      <c r="I23" s="2"/>
      <c r="J23" s="41" t="s">
        <v>1</v>
      </c>
      <c r="K23" s="41"/>
      <c r="L23" s="41"/>
      <c r="M23" s="15"/>
      <c r="N23" s="15"/>
      <c r="O23" s="1"/>
      <c r="P23" s="1"/>
      <c r="Q23" s="1"/>
    </row>
    <row r="24" spans="1:17" ht="14.25">
      <c r="A24" s="3" t="s">
        <v>2</v>
      </c>
      <c r="B24" s="3" t="s">
        <v>3</v>
      </c>
      <c r="C24" s="3"/>
      <c r="D24" s="11" t="s">
        <v>4</v>
      </c>
      <c r="E24" s="11" t="s">
        <v>5</v>
      </c>
      <c r="F24" s="27" t="s">
        <v>6</v>
      </c>
      <c r="G24" s="27" t="s">
        <v>7</v>
      </c>
      <c r="H24" s="28" t="s">
        <v>8</v>
      </c>
      <c r="I24" s="28" t="s">
        <v>9</v>
      </c>
      <c r="J24" s="11" t="s">
        <v>33</v>
      </c>
      <c r="K24" s="28" t="s">
        <v>8</v>
      </c>
      <c r="L24" s="28" t="s">
        <v>9</v>
      </c>
      <c r="M24" s="3" t="s">
        <v>10</v>
      </c>
      <c r="N24" s="3" t="s">
        <v>11</v>
      </c>
      <c r="O24" s="10"/>
      <c r="P24" s="10"/>
      <c r="Q24" s="10"/>
    </row>
    <row r="25" spans="1:17" ht="14.25">
      <c r="A25" s="3">
        <v>2</v>
      </c>
      <c r="B25" s="3" t="s">
        <v>132</v>
      </c>
      <c r="C25" s="3" t="s">
        <v>124</v>
      </c>
      <c r="D25" s="11" t="s">
        <v>74</v>
      </c>
      <c r="E25" s="11">
        <v>10</v>
      </c>
      <c r="F25" s="27"/>
      <c r="G25" s="27"/>
      <c r="H25" s="29" t="s">
        <v>271</v>
      </c>
      <c r="I25" s="28">
        <v>28.15</v>
      </c>
      <c r="J25" s="11">
        <v>5</v>
      </c>
      <c r="K25" s="28" t="s">
        <v>133</v>
      </c>
      <c r="L25" s="28">
        <v>22.8</v>
      </c>
      <c r="M25" s="3">
        <f t="shared" ref="M25:M32" si="1">L25+J25+I25+G25+E25</f>
        <v>65.95</v>
      </c>
      <c r="N25" s="3" t="s">
        <v>134</v>
      </c>
      <c r="O25" s="10"/>
      <c r="P25" s="10"/>
      <c r="Q25" s="10"/>
    </row>
    <row r="26" spans="1:17" ht="14.25">
      <c r="A26" s="3">
        <v>3</v>
      </c>
      <c r="B26" s="3" t="s">
        <v>128</v>
      </c>
      <c r="C26" s="5" t="s">
        <v>129</v>
      </c>
      <c r="D26" s="11" t="s">
        <v>74</v>
      </c>
      <c r="E26" s="11">
        <v>10</v>
      </c>
      <c r="F26" s="35" t="s">
        <v>289</v>
      </c>
      <c r="G26" s="27">
        <v>3</v>
      </c>
      <c r="H26" s="28" t="s">
        <v>92</v>
      </c>
      <c r="I26" s="28">
        <v>19.75</v>
      </c>
      <c r="J26" s="11">
        <v>3</v>
      </c>
      <c r="K26" s="28" t="s">
        <v>130</v>
      </c>
      <c r="L26" s="28">
        <v>19.63</v>
      </c>
      <c r="M26" s="3">
        <f t="shared" si="1"/>
        <v>55.379999999999995</v>
      </c>
      <c r="N26" s="3" t="s">
        <v>131</v>
      </c>
      <c r="O26" s="10"/>
      <c r="P26" s="10"/>
      <c r="Q26" s="10"/>
    </row>
    <row r="27" spans="1:17" ht="14.25">
      <c r="A27" s="3">
        <v>4</v>
      </c>
      <c r="B27" s="3" t="s">
        <v>137</v>
      </c>
      <c r="C27" s="3" t="s">
        <v>124</v>
      </c>
      <c r="D27" s="26" t="s">
        <v>79</v>
      </c>
      <c r="E27" s="11">
        <v>12</v>
      </c>
      <c r="F27" s="35" t="s">
        <v>292</v>
      </c>
      <c r="G27" s="27">
        <v>1</v>
      </c>
      <c r="H27" s="28" t="s">
        <v>138</v>
      </c>
      <c r="I27" s="28">
        <v>18.25</v>
      </c>
      <c r="J27" s="11">
        <v>5</v>
      </c>
      <c r="K27" s="28" t="s">
        <v>139</v>
      </c>
      <c r="L27" s="28">
        <v>16.75</v>
      </c>
      <c r="M27" s="3">
        <f t="shared" si="1"/>
        <v>53</v>
      </c>
      <c r="N27" s="3" t="s">
        <v>140</v>
      </c>
      <c r="O27" s="10"/>
      <c r="P27" s="10"/>
      <c r="Q27" s="10"/>
    </row>
    <row r="28" spans="1:17" ht="14.25">
      <c r="A28" s="3">
        <v>5</v>
      </c>
      <c r="B28" s="3" t="s">
        <v>34</v>
      </c>
      <c r="C28" s="5" t="s">
        <v>35</v>
      </c>
      <c r="D28" s="11" t="s">
        <v>14</v>
      </c>
      <c r="E28" s="11">
        <v>12</v>
      </c>
      <c r="F28" s="35"/>
      <c r="G28" s="27"/>
      <c r="H28" s="28" t="s">
        <v>127</v>
      </c>
      <c r="I28" s="28">
        <v>18.13</v>
      </c>
      <c r="J28" s="11">
        <v>5</v>
      </c>
      <c r="K28" s="28" t="s">
        <v>36</v>
      </c>
      <c r="L28" s="28">
        <v>12.63</v>
      </c>
      <c r="M28" s="3">
        <f t="shared" si="1"/>
        <v>47.760000000000005</v>
      </c>
      <c r="N28" s="3" t="s">
        <v>279</v>
      </c>
      <c r="O28" s="10"/>
      <c r="P28" s="10"/>
      <c r="Q28" s="10"/>
    </row>
    <row r="29" spans="1:17" ht="14.25">
      <c r="A29" s="3">
        <v>1</v>
      </c>
      <c r="B29" s="3" t="s">
        <v>141</v>
      </c>
      <c r="C29" s="3" t="s">
        <v>124</v>
      </c>
      <c r="D29" s="11" t="s">
        <v>74</v>
      </c>
      <c r="E29" s="11">
        <v>10</v>
      </c>
      <c r="F29" s="35"/>
      <c r="G29" s="27"/>
      <c r="H29" s="28" t="s">
        <v>105</v>
      </c>
      <c r="I29" s="28">
        <v>21.25</v>
      </c>
      <c r="J29" s="11">
        <v>5</v>
      </c>
      <c r="K29" s="29" t="s">
        <v>283</v>
      </c>
      <c r="L29" s="28">
        <v>5.2</v>
      </c>
      <c r="M29" s="3">
        <f t="shared" si="1"/>
        <v>41.45</v>
      </c>
      <c r="N29" s="3" t="s">
        <v>142</v>
      </c>
      <c r="O29" s="10"/>
      <c r="P29" s="10"/>
      <c r="Q29" s="10"/>
    </row>
    <row r="30" spans="1:17" ht="14.25">
      <c r="A30" s="3">
        <v>7</v>
      </c>
      <c r="B30" s="3" t="s">
        <v>135</v>
      </c>
      <c r="C30" s="3" t="s">
        <v>124</v>
      </c>
      <c r="D30" s="26" t="s">
        <v>79</v>
      </c>
      <c r="E30" s="11">
        <v>12</v>
      </c>
      <c r="F30" s="35" t="s">
        <v>292</v>
      </c>
      <c r="G30" s="27">
        <v>1</v>
      </c>
      <c r="H30" s="28" t="s">
        <v>75</v>
      </c>
      <c r="I30" s="28">
        <v>7.7</v>
      </c>
      <c r="J30" s="11">
        <v>5</v>
      </c>
      <c r="K30" s="28" t="s">
        <v>75</v>
      </c>
      <c r="L30" s="28">
        <v>7.7</v>
      </c>
      <c r="M30" s="3">
        <f t="shared" si="1"/>
        <v>33.4</v>
      </c>
      <c r="N30" s="3" t="s">
        <v>136</v>
      </c>
      <c r="O30" s="10"/>
      <c r="P30" s="10"/>
      <c r="Q30" s="10"/>
    </row>
    <row r="31" spans="1:17" ht="14.25">
      <c r="A31" s="3">
        <v>6</v>
      </c>
      <c r="B31" s="3" t="s">
        <v>123</v>
      </c>
      <c r="C31" s="3" t="s">
        <v>124</v>
      </c>
      <c r="D31" s="11" t="s">
        <v>77</v>
      </c>
      <c r="E31" s="11">
        <v>10</v>
      </c>
      <c r="F31" s="35" t="s">
        <v>289</v>
      </c>
      <c r="G31" s="27">
        <v>3</v>
      </c>
      <c r="H31" s="28" t="s">
        <v>125</v>
      </c>
      <c r="I31" s="28">
        <v>8.3000000000000007</v>
      </c>
      <c r="J31" s="11">
        <v>5</v>
      </c>
      <c r="K31" s="28" t="s">
        <v>89</v>
      </c>
      <c r="L31" s="28">
        <v>5.2</v>
      </c>
      <c r="M31" s="3">
        <f t="shared" si="1"/>
        <v>31.5</v>
      </c>
      <c r="N31" s="3" t="s">
        <v>126</v>
      </c>
      <c r="O31" s="10"/>
      <c r="P31" s="10"/>
      <c r="Q31" s="10"/>
    </row>
    <row r="32" spans="1:17" ht="14.25">
      <c r="A32" s="3">
        <v>8</v>
      </c>
      <c r="B32" s="3" t="s">
        <v>37</v>
      </c>
      <c r="C32" s="3" t="s">
        <v>38</v>
      </c>
      <c r="D32" s="11" t="s">
        <v>77</v>
      </c>
      <c r="E32" s="11">
        <v>10</v>
      </c>
      <c r="F32" s="27"/>
      <c r="G32" s="27"/>
      <c r="H32" s="28" t="s">
        <v>39</v>
      </c>
      <c r="I32" s="28">
        <v>7.7</v>
      </c>
      <c r="J32" s="11">
        <v>5</v>
      </c>
      <c r="K32" s="28" t="s">
        <v>40</v>
      </c>
      <c r="L32" s="28">
        <v>4.08</v>
      </c>
      <c r="M32" s="3">
        <f t="shared" si="1"/>
        <v>26.78</v>
      </c>
      <c r="N32" s="3" t="s">
        <v>41</v>
      </c>
      <c r="O32" s="10"/>
      <c r="P32" s="10"/>
      <c r="Q32" s="10"/>
    </row>
    <row r="33" spans="1:17" ht="14.25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0"/>
      <c r="P33" s="10"/>
      <c r="Q33" s="10"/>
    </row>
    <row r="34" spans="1:17" ht="14.25">
      <c r="A34" s="24" t="s">
        <v>42</v>
      </c>
      <c r="B34" s="24"/>
      <c r="C34" s="15"/>
      <c r="D34" s="15"/>
      <c r="E34" s="15"/>
      <c r="F34" s="15"/>
      <c r="G34" s="15"/>
      <c r="H34" s="15"/>
      <c r="I34" s="15"/>
      <c r="J34" s="15"/>
      <c r="K34" s="15"/>
      <c r="L34" s="4"/>
      <c r="M34" s="4"/>
      <c r="N34" s="4"/>
      <c r="O34" s="4"/>
      <c r="P34" s="4"/>
      <c r="Q34" s="4"/>
    </row>
    <row r="35" spans="1:17" ht="14.25">
      <c r="A35" s="3" t="s">
        <v>2</v>
      </c>
      <c r="B35" s="3" t="s">
        <v>3</v>
      </c>
      <c r="C35" s="3"/>
      <c r="D35" s="11" t="s">
        <v>4</v>
      </c>
      <c r="E35" s="11" t="s">
        <v>5</v>
      </c>
      <c r="F35" s="27" t="s">
        <v>6</v>
      </c>
      <c r="G35" s="27" t="s">
        <v>7</v>
      </c>
      <c r="H35" s="28" t="s">
        <v>8</v>
      </c>
      <c r="I35" s="28" t="s">
        <v>9</v>
      </c>
      <c r="J35" s="3" t="s">
        <v>10</v>
      </c>
      <c r="K35" s="3" t="s">
        <v>11</v>
      </c>
      <c r="L35" s="10"/>
      <c r="M35" s="10"/>
      <c r="N35" s="10"/>
      <c r="O35" s="10"/>
      <c r="P35" s="10"/>
      <c r="Q35" s="10"/>
    </row>
    <row r="36" spans="1:17" ht="14.25">
      <c r="A36" s="3">
        <v>1</v>
      </c>
      <c r="B36" s="5" t="s">
        <v>218</v>
      </c>
      <c r="C36" s="3" t="s">
        <v>144</v>
      </c>
      <c r="D36" s="11" t="s">
        <v>84</v>
      </c>
      <c r="E36" s="11">
        <v>12</v>
      </c>
      <c r="F36" s="34" t="s">
        <v>294</v>
      </c>
      <c r="G36" s="33">
        <v>3</v>
      </c>
      <c r="H36" s="28" t="s">
        <v>219</v>
      </c>
      <c r="I36" s="28">
        <v>30.2</v>
      </c>
      <c r="J36" s="3">
        <f t="shared" ref="J36:J74" si="2">I36+G36+E36</f>
        <v>45.2</v>
      </c>
      <c r="K36" s="5" t="s">
        <v>220</v>
      </c>
      <c r="L36" s="10"/>
      <c r="M36" s="10"/>
      <c r="N36" s="10"/>
      <c r="O36" s="10"/>
      <c r="P36" s="10"/>
      <c r="Q36" s="10"/>
    </row>
    <row r="37" spans="1:17" ht="14.25">
      <c r="A37" s="3">
        <v>2</v>
      </c>
      <c r="B37" s="5" t="s">
        <v>223</v>
      </c>
      <c r="C37" s="3" t="s">
        <v>144</v>
      </c>
      <c r="D37" s="11" t="s">
        <v>224</v>
      </c>
      <c r="E37" s="11">
        <v>10</v>
      </c>
      <c r="F37" s="37" t="s">
        <v>286</v>
      </c>
      <c r="G37" s="33">
        <v>1</v>
      </c>
      <c r="H37" s="28" t="s">
        <v>225</v>
      </c>
      <c r="I37" s="28">
        <v>30.05</v>
      </c>
      <c r="J37" s="3">
        <f t="shared" si="2"/>
        <v>41.05</v>
      </c>
      <c r="K37" s="5" t="s">
        <v>226</v>
      </c>
      <c r="L37" s="10"/>
      <c r="M37" s="10"/>
      <c r="N37" s="10"/>
      <c r="O37" s="10"/>
      <c r="P37" s="10"/>
      <c r="Q37" s="10"/>
    </row>
    <row r="38" spans="1:17" ht="14.25">
      <c r="A38" s="3">
        <v>3</v>
      </c>
      <c r="B38" s="5" t="s">
        <v>43</v>
      </c>
      <c r="C38" s="3" t="s">
        <v>144</v>
      </c>
      <c r="D38" s="11" t="s">
        <v>44</v>
      </c>
      <c r="E38" s="11">
        <v>10</v>
      </c>
      <c r="F38" s="35" t="s">
        <v>295</v>
      </c>
      <c r="G38" s="27">
        <v>4</v>
      </c>
      <c r="H38" s="28" t="s">
        <v>45</v>
      </c>
      <c r="I38" s="28">
        <v>17.5</v>
      </c>
      <c r="J38" s="3">
        <f t="shared" si="2"/>
        <v>31.5</v>
      </c>
      <c r="K38" s="3" t="s">
        <v>46</v>
      </c>
      <c r="L38" s="10"/>
      <c r="M38" s="10"/>
      <c r="N38" s="10"/>
      <c r="O38" s="10"/>
      <c r="P38" s="10"/>
      <c r="Q38" s="10"/>
    </row>
    <row r="39" spans="1:17" ht="14.25">
      <c r="A39" s="3">
        <v>4</v>
      </c>
      <c r="B39" s="3" t="s">
        <v>178</v>
      </c>
      <c r="C39" s="3" t="s">
        <v>144</v>
      </c>
      <c r="D39" s="11" t="s">
        <v>95</v>
      </c>
      <c r="E39" s="11">
        <v>8</v>
      </c>
      <c r="F39" s="35" t="s">
        <v>292</v>
      </c>
      <c r="G39" s="27">
        <v>1</v>
      </c>
      <c r="H39" s="28" t="s">
        <v>179</v>
      </c>
      <c r="I39" s="28">
        <v>21</v>
      </c>
      <c r="J39" s="3">
        <f t="shared" si="2"/>
        <v>30</v>
      </c>
      <c r="K39" s="6" t="s">
        <v>180</v>
      </c>
      <c r="L39" s="10"/>
      <c r="M39" s="10"/>
      <c r="N39" s="10"/>
      <c r="O39" s="10"/>
      <c r="P39" s="10"/>
      <c r="Q39" s="10"/>
    </row>
    <row r="40" spans="1:17" ht="14.25">
      <c r="A40" s="3">
        <v>5</v>
      </c>
      <c r="B40" s="3" t="s">
        <v>181</v>
      </c>
      <c r="C40" s="3" t="s">
        <v>144</v>
      </c>
      <c r="D40" s="11" t="s">
        <v>79</v>
      </c>
      <c r="E40" s="11">
        <v>12</v>
      </c>
      <c r="F40" s="35" t="s">
        <v>289</v>
      </c>
      <c r="G40" s="27">
        <v>3</v>
      </c>
      <c r="H40" s="28" t="s">
        <v>182</v>
      </c>
      <c r="I40" s="28">
        <v>13.38</v>
      </c>
      <c r="J40" s="3">
        <f t="shared" si="2"/>
        <v>28.380000000000003</v>
      </c>
      <c r="K40" s="3" t="s">
        <v>183</v>
      </c>
      <c r="L40" s="10"/>
      <c r="M40" s="10"/>
      <c r="N40" s="10"/>
      <c r="O40" s="10"/>
      <c r="P40" s="10"/>
      <c r="Q40" s="10"/>
    </row>
    <row r="41" spans="1:17" ht="14.25">
      <c r="A41" s="3">
        <v>6</v>
      </c>
      <c r="B41" s="5" t="s">
        <v>209</v>
      </c>
      <c r="C41" s="3" t="s">
        <v>144</v>
      </c>
      <c r="D41" s="11" t="s">
        <v>192</v>
      </c>
      <c r="E41" s="11">
        <v>8</v>
      </c>
      <c r="F41" s="37" t="s">
        <v>290</v>
      </c>
      <c r="G41" s="33">
        <v>3</v>
      </c>
      <c r="H41" s="28" t="s">
        <v>210</v>
      </c>
      <c r="I41" s="28">
        <v>16.75</v>
      </c>
      <c r="J41" s="3">
        <f t="shared" si="2"/>
        <v>27.75</v>
      </c>
      <c r="K41" s="5" t="s">
        <v>211</v>
      </c>
      <c r="L41" s="10"/>
      <c r="M41" s="10"/>
      <c r="N41" s="10"/>
      <c r="O41" s="10"/>
      <c r="P41" s="10"/>
      <c r="Q41" s="10"/>
    </row>
    <row r="42" spans="1:17" ht="14.25">
      <c r="A42" s="3">
        <v>7</v>
      </c>
      <c r="B42" s="3" t="s">
        <v>171</v>
      </c>
      <c r="C42" s="3" t="s">
        <v>144</v>
      </c>
      <c r="D42" s="11" t="s">
        <v>79</v>
      </c>
      <c r="E42" s="11">
        <v>12</v>
      </c>
      <c r="F42" s="35" t="s">
        <v>292</v>
      </c>
      <c r="G42" s="27">
        <v>1</v>
      </c>
      <c r="H42" s="28" t="s">
        <v>111</v>
      </c>
      <c r="I42" s="28">
        <v>11.45</v>
      </c>
      <c r="J42" s="3">
        <f t="shared" si="2"/>
        <v>24.45</v>
      </c>
      <c r="K42" s="3" t="s">
        <v>172</v>
      </c>
      <c r="L42" s="10"/>
      <c r="M42" s="10"/>
      <c r="N42" s="10"/>
      <c r="O42" s="10"/>
      <c r="P42" s="10"/>
      <c r="Q42" s="10"/>
    </row>
    <row r="43" spans="1:17" ht="14.25">
      <c r="A43" s="3">
        <v>12</v>
      </c>
      <c r="B43" s="5" t="s">
        <v>153</v>
      </c>
      <c r="C43" s="3" t="s">
        <v>268</v>
      </c>
      <c r="D43" s="11" t="s">
        <v>281</v>
      </c>
      <c r="E43" s="11">
        <v>8</v>
      </c>
      <c r="F43" s="35" t="s">
        <v>296</v>
      </c>
      <c r="G43" s="27">
        <v>5</v>
      </c>
      <c r="H43" s="29" t="s">
        <v>272</v>
      </c>
      <c r="I43" s="28">
        <v>10.1</v>
      </c>
      <c r="J43" s="3">
        <f t="shared" si="2"/>
        <v>23.1</v>
      </c>
      <c r="K43" s="3" t="s">
        <v>154</v>
      </c>
      <c r="L43" s="10"/>
      <c r="M43" s="10"/>
      <c r="N43" s="10"/>
      <c r="O43" s="10"/>
      <c r="P43" s="10"/>
      <c r="Q43" s="10"/>
    </row>
    <row r="44" spans="1:17" ht="14.25">
      <c r="A44" s="3">
        <v>10</v>
      </c>
      <c r="B44" s="5" t="s">
        <v>151</v>
      </c>
      <c r="C44" s="3" t="s">
        <v>144</v>
      </c>
      <c r="D44" s="11" t="s">
        <v>77</v>
      </c>
      <c r="E44" s="11">
        <v>10</v>
      </c>
      <c r="F44" s="35" t="s">
        <v>285</v>
      </c>
      <c r="G44" s="27">
        <v>1</v>
      </c>
      <c r="H44" s="28" t="s">
        <v>89</v>
      </c>
      <c r="I44" s="28">
        <v>5.2</v>
      </c>
      <c r="J44" s="3">
        <f t="shared" si="2"/>
        <v>16.2</v>
      </c>
      <c r="K44" s="3" t="s">
        <v>152</v>
      </c>
      <c r="L44" s="10"/>
      <c r="M44" s="10"/>
      <c r="N44" s="10"/>
      <c r="O44" s="10"/>
      <c r="P44" s="10"/>
      <c r="Q44" s="10"/>
    </row>
    <row r="45" spans="1:17" ht="14.25">
      <c r="A45" s="3">
        <v>8</v>
      </c>
      <c r="B45" s="5" t="s">
        <v>53</v>
      </c>
      <c r="C45" s="3" t="s">
        <v>144</v>
      </c>
      <c r="D45" s="11" t="s">
        <v>17</v>
      </c>
      <c r="E45" s="11">
        <v>10</v>
      </c>
      <c r="F45" s="35" t="s">
        <v>289</v>
      </c>
      <c r="G45" s="27">
        <v>3</v>
      </c>
      <c r="H45" s="28" t="s">
        <v>54</v>
      </c>
      <c r="I45" s="28">
        <v>2.67</v>
      </c>
      <c r="J45" s="3">
        <f t="shared" si="2"/>
        <v>15.67</v>
      </c>
      <c r="K45" s="3" t="s">
        <v>194</v>
      </c>
      <c r="L45" s="10"/>
      <c r="M45" s="10"/>
      <c r="N45" s="10"/>
      <c r="O45" s="10"/>
      <c r="P45" s="10"/>
      <c r="Q45" s="10"/>
    </row>
    <row r="46" spans="1:17" ht="14.25">
      <c r="A46" s="3">
        <v>9</v>
      </c>
      <c r="B46" s="5" t="s">
        <v>235</v>
      </c>
      <c r="C46" s="3" t="s">
        <v>144</v>
      </c>
      <c r="D46" s="11" t="s">
        <v>224</v>
      </c>
      <c r="E46" s="11">
        <v>10</v>
      </c>
      <c r="F46" s="37" t="s">
        <v>289</v>
      </c>
      <c r="G46" s="33">
        <v>3</v>
      </c>
      <c r="H46" s="28" t="s">
        <v>236</v>
      </c>
      <c r="I46" s="28">
        <v>2.42</v>
      </c>
      <c r="J46" s="3">
        <f t="shared" si="2"/>
        <v>15.42</v>
      </c>
      <c r="K46" s="5" t="s">
        <v>237</v>
      </c>
      <c r="L46" s="10"/>
      <c r="M46" s="10"/>
      <c r="N46" s="10"/>
      <c r="O46" s="10"/>
      <c r="P46" s="10"/>
      <c r="Q46" s="10"/>
    </row>
    <row r="47" spans="1:17" ht="14.25">
      <c r="A47" s="3">
        <v>11</v>
      </c>
      <c r="B47" s="5" t="s">
        <v>47</v>
      </c>
      <c r="C47" s="3" t="s">
        <v>144</v>
      </c>
      <c r="D47" s="11" t="s">
        <v>77</v>
      </c>
      <c r="E47" s="11">
        <v>10</v>
      </c>
      <c r="F47" s="35"/>
      <c r="G47" s="27"/>
      <c r="H47" s="28" t="s">
        <v>48</v>
      </c>
      <c r="I47" s="28">
        <v>5.2</v>
      </c>
      <c r="J47" s="3">
        <f t="shared" si="2"/>
        <v>15.2</v>
      </c>
      <c r="K47" s="3" t="s">
        <v>49</v>
      </c>
      <c r="L47" s="10"/>
    </row>
    <row r="48" spans="1:17" ht="14.25">
      <c r="A48" s="3">
        <v>13</v>
      </c>
      <c r="B48" s="3" t="s">
        <v>184</v>
      </c>
      <c r="C48" s="3" t="s">
        <v>144</v>
      </c>
      <c r="D48" s="11" t="s">
        <v>77</v>
      </c>
      <c r="E48" s="11">
        <v>10</v>
      </c>
      <c r="F48" s="35" t="s">
        <v>289</v>
      </c>
      <c r="G48" s="27">
        <v>3</v>
      </c>
      <c r="H48" s="28" t="s">
        <v>185</v>
      </c>
      <c r="I48" s="28">
        <v>1.67</v>
      </c>
      <c r="J48" s="3">
        <f t="shared" si="2"/>
        <v>14.67</v>
      </c>
      <c r="K48" s="3" t="s">
        <v>189</v>
      </c>
      <c r="L48" s="17"/>
    </row>
    <row r="49" spans="1:12" ht="14.25">
      <c r="A49" s="3">
        <v>14</v>
      </c>
      <c r="B49" s="5" t="s">
        <v>195</v>
      </c>
      <c r="C49" s="3" t="s">
        <v>144</v>
      </c>
      <c r="D49" s="11" t="s">
        <v>196</v>
      </c>
      <c r="E49" s="11">
        <v>10</v>
      </c>
      <c r="F49" s="37" t="s">
        <v>289</v>
      </c>
      <c r="G49" s="33">
        <v>3</v>
      </c>
      <c r="H49" s="28" t="s">
        <v>188</v>
      </c>
      <c r="I49" s="28">
        <v>1.17</v>
      </c>
      <c r="J49" s="3">
        <f t="shared" si="2"/>
        <v>14.17</v>
      </c>
      <c r="K49" s="5" t="s">
        <v>197</v>
      </c>
      <c r="L49" s="17"/>
    </row>
    <row r="50" spans="1:12" ht="14.25">
      <c r="A50" s="3">
        <v>15</v>
      </c>
      <c r="B50" s="5" t="s">
        <v>50</v>
      </c>
      <c r="C50" s="3" t="s">
        <v>144</v>
      </c>
      <c r="D50" s="11" t="s">
        <v>27</v>
      </c>
      <c r="E50" s="11">
        <v>8</v>
      </c>
      <c r="F50" s="35"/>
      <c r="G50" s="27"/>
      <c r="H50" s="28" t="s">
        <v>51</v>
      </c>
      <c r="I50" s="28">
        <v>5.8</v>
      </c>
      <c r="J50" s="3">
        <f t="shared" si="2"/>
        <v>13.8</v>
      </c>
      <c r="K50" s="3" t="s">
        <v>52</v>
      </c>
      <c r="L50" s="10"/>
    </row>
    <row r="51" spans="1:12" ht="14.25">
      <c r="A51" s="3">
        <v>16</v>
      </c>
      <c r="B51" s="5" t="s">
        <v>155</v>
      </c>
      <c r="C51" s="3" t="s">
        <v>144</v>
      </c>
      <c r="D51" s="11" t="s">
        <v>95</v>
      </c>
      <c r="E51" s="11">
        <v>8</v>
      </c>
      <c r="F51" s="35" t="s">
        <v>289</v>
      </c>
      <c r="G51" s="27">
        <v>3</v>
      </c>
      <c r="H51" s="28" t="s">
        <v>156</v>
      </c>
      <c r="I51" s="28">
        <v>2.17</v>
      </c>
      <c r="J51" s="3">
        <f t="shared" si="2"/>
        <v>13.17</v>
      </c>
      <c r="K51" s="5" t="s">
        <v>157</v>
      </c>
      <c r="L51" s="10"/>
    </row>
    <row r="52" spans="1:12" ht="14.25">
      <c r="A52" s="3">
        <v>17</v>
      </c>
      <c r="B52" s="5" t="s">
        <v>164</v>
      </c>
      <c r="C52" s="3" t="s">
        <v>144</v>
      </c>
      <c r="D52" s="11" t="s">
        <v>110</v>
      </c>
      <c r="E52" s="11">
        <v>8</v>
      </c>
      <c r="F52" s="35" t="s">
        <v>289</v>
      </c>
      <c r="G52" s="27">
        <v>3</v>
      </c>
      <c r="H52" s="28" t="s">
        <v>156</v>
      </c>
      <c r="I52" s="28">
        <v>2.17</v>
      </c>
      <c r="J52" s="3">
        <f t="shared" si="2"/>
        <v>13.17</v>
      </c>
      <c r="K52" s="3" t="s">
        <v>165</v>
      </c>
      <c r="L52" s="10"/>
    </row>
    <row r="53" spans="1:12" ht="14.25">
      <c r="A53" s="3">
        <v>18</v>
      </c>
      <c r="B53" s="5" t="s">
        <v>215</v>
      </c>
      <c r="C53" s="3" t="s">
        <v>144</v>
      </c>
      <c r="D53" s="11" t="s">
        <v>187</v>
      </c>
      <c r="E53" s="11">
        <v>8</v>
      </c>
      <c r="F53" s="37" t="s">
        <v>289</v>
      </c>
      <c r="G53" s="33">
        <v>3</v>
      </c>
      <c r="H53" s="28" t="s">
        <v>216</v>
      </c>
      <c r="I53" s="28">
        <v>2.17</v>
      </c>
      <c r="J53" s="3">
        <f t="shared" si="2"/>
        <v>13.17</v>
      </c>
      <c r="K53" s="5" t="s">
        <v>217</v>
      </c>
      <c r="L53" s="10"/>
    </row>
    <row r="54" spans="1:12" ht="14.25">
      <c r="A54" s="3">
        <v>19</v>
      </c>
      <c r="B54" s="5" t="s">
        <v>227</v>
      </c>
      <c r="C54" s="3" t="s">
        <v>144</v>
      </c>
      <c r="D54" s="11" t="s">
        <v>187</v>
      </c>
      <c r="E54" s="11">
        <v>8</v>
      </c>
      <c r="F54" s="37" t="s">
        <v>289</v>
      </c>
      <c r="G54" s="33">
        <v>3</v>
      </c>
      <c r="H54" s="30" t="s">
        <v>156</v>
      </c>
      <c r="I54" s="28">
        <v>2.17</v>
      </c>
      <c r="J54" s="3">
        <f t="shared" si="2"/>
        <v>13.17</v>
      </c>
      <c r="K54" s="5" t="s">
        <v>228</v>
      </c>
      <c r="L54" s="10"/>
    </row>
    <row r="55" spans="1:12" ht="14.25">
      <c r="A55" s="3">
        <v>20</v>
      </c>
      <c r="B55" s="5" t="s">
        <v>206</v>
      </c>
      <c r="C55" s="3" t="s">
        <v>144</v>
      </c>
      <c r="D55" s="11" t="s">
        <v>145</v>
      </c>
      <c r="E55" s="11">
        <v>8</v>
      </c>
      <c r="F55" s="37" t="s">
        <v>289</v>
      </c>
      <c r="G55" s="33">
        <v>3</v>
      </c>
      <c r="H55" s="28" t="s">
        <v>207</v>
      </c>
      <c r="I55" s="28">
        <v>1.67</v>
      </c>
      <c r="J55" s="3">
        <f t="shared" si="2"/>
        <v>12.67</v>
      </c>
      <c r="K55" s="5" t="s">
        <v>208</v>
      </c>
      <c r="L55" s="10"/>
    </row>
    <row r="56" spans="1:12" ht="14.25">
      <c r="A56" s="3">
        <v>21</v>
      </c>
      <c r="B56" s="5" t="s">
        <v>191</v>
      </c>
      <c r="C56" s="3" t="s">
        <v>144</v>
      </c>
      <c r="D56" s="11" t="s">
        <v>192</v>
      </c>
      <c r="E56" s="11">
        <v>8</v>
      </c>
      <c r="F56" s="37" t="s">
        <v>289</v>
      </c>
      <c r="G56" s="33">
        <v>3</v>
      </c>
      <c r="H56" s="28" t="s">
        <v>188</v>
      </c>
      <c r="I56" s="28">
        <v>1.17</v>
      </c>
      <c r="J56" s="3">
        <f t="shared" si="2"/>
        <v>12.17</v>
      </c>
      <c r="K56" s="5" t="s">
        <v>193</v>
      </c>
      <c r="L56" s="10"/>
    </row>
    <row r="57" spans="1:12" ht="14.25">
      <c r="A57" s="3">
        <v>22</v>
      </c>
      <c r="B57" s="5" t="s">
        <v>229</v>
      </c>
      <c r="C57" s="3" t="s">
        <v>144</v>
      </c>
      <c r="D57" s="11" t="s">
        <v>145</v>
      </c>
      <c r="E57" s="11">
        <v>8</v>
      </c>
      <c r="F57" s="37"/>
      <c r="G57" s="33"/>
      <c r="H57" s="28" t="s">
        <v>231</v>
      </c>
      <c r="I57" s="28">
        <v>4.17</v>
      </c>
      <c r="J57" s="3">
        <f t="shared" si="2"/>
        <v>12.17</v>
      </c>
      <c r="K57" s="5" t="s">
        <v>232</v>
      </c>
      <c r="L57" s="10"/>
    </row>
    <row r="58" spans="1:12" ht="14.25">
      <c r="A58" s="3">
        <v>23</v>
      </c>
      <c r="B58" s="5" t="s">
        <v>233</v>
      </c>
      <c r="C58" s="3" t="s">
        <v>144</v>
      </c>
      <c r="D58" s="11" t="s">
        <v>145</v>
      </c>
      <c r="E58" s="11">
        <v>8</v>
      </c>
      <c r="F58" s="37" t="s">
        <v>289</v>
      </c>
      <c r="G58" s="33">
        <v>3</v>
      </c>
      <c r="H58" s="28" t="s">
        <v>188</v>
      </c>
      <c r="I58" s="28">
        <v>1.17</v>
      </c>
      <c r="J58" s="3">
        <f t="shared" si="2"/>
        <v>12.17</v>
      </c>
      <c r="K58" s="5" t="s">
        <v>234</v>
      </c>
      <c r="L58" s="10"/>
    </row>
    <row r="59" spans="1:12" ht="14.25">
      <c r="A59" s="3">
        <v>24</v>
      </c>
      <c r="B59" s="5" t="s">
        <v>55</v>
      </c>
      <c r="C59" s="3" t="s">
        <v>144</v>
      </c>
      <c r="D59" s="11" t="s">
        <v>20</v>
      </c>
      <c r="E59" s="11">
        <v>8</v>
      </c>
      <c r="F59" s="35"/>
      <c r="G59" s="27"/>
      <c r="H59" s="28" t="s">
        <v>269</v>
      </c>
      <c r="I59" s="28">
        <v>4.08</v>
      </c>
      <c r="J59" s="3">
        <f t="shared" si="2"/>
        <v>12.08</v>
      </c>
      <c r="K59" s="3" t="s">
        <v>205</v>
      </c>
    </row>
    <row r="60" spans="1:12" ht="14.25">
      <c r="A60" s="3">
        <v>25</v>
      </c>
      <c r="B60" s="3" t="s">
        <v>143</v>
      </c>
      <c r="C60" s="3" t="s">
        <v>144</v>
      </c>
      <c r="D60" s="11" t="s">
        <v>145</v>
      </c>
      <c r="E60" s="11">
        <v>8</v>
      </c>
      <c r="F60" s="35" t="s">
        <v>289</v>
      </c>
      <c r="G60" s="27">
        <v>3</v>
      </c>
      <c r="H60" s="28" t="s">
        <v>146</v>
      </c>
      <c r="I60" s="28">
        <v>0.57999999999999996</v>
      </c>
      <c r="J60" s="3">
        <f t="shared" si="2"/>
        <v>11.58</v>
      </c>
      <c r="K60" s="3" t="s">
        <v>147</v>
      </c>
    </row>
    <row r="61" spans="1:12" ht="14.25">
      <c r="A61" s="3">
        <v>26</v>
      </c>
      <c r="B61" s="5" t="s">
        <v>168</v>
      </c>
      <c r="C61" s="3" t="s">
        <v>144</v>
      </c>
      <c r="D61" s="11" t="s">
        <v>77</v>
      </c>
      <c r="E61" s="11">
        <v>10</v>
      </c>
      <c r="F61" s="35"/>
      <c r="G61" s="27"/>
      <c r="H61" s="28" t="s">
        <v>169</v>
      </c>
      <c r="I61" s="28">
        <v>1.5</v>
      </c>
      <c r="J61" s="3">
        <f t="shared" si="2"/>
        <v>11.5</v>
      </c>
      <c r="K61" s="3" t="s">
        <v>170</v>
      </c>
    </row>
    <row r="62" spans="1:12" ht="14.25">
      <c r="A62" s="3">
        <v>27</v>
      </c>
      <c r="B62" s="5" t="s">
        <v>56</v>
      </c>
      <c r="C62" s="3" t="s">
        <v>144</v>
      </c>
      <c r="D62" s="11" t="s">
        <v>24</v>
      </c>
      <c r="E62" s="11">
        <v>8</v>
      </c>
      <c r="F62" s="35"/>
      <c r="G62" s="27"/>
      <c r="H62" s="28" t="s">
        <v>57</v>
      </c>
      <c r="I62" s="28">
        <v>3.08</v>
      </c>
      <c r="J62" s="3">
        <f t="shared" si="2"/>
        <v>11.08</v>
      </c>
      <c r="K62" s="3" t="s">
        <v>58</v>
      </c>
    </row>
    <row r="63" spans="1:12" ht="14.25">
      <c r="A63" s="3">
        <v>28</v>
      </c>
      <c r="B63" s="5" t="s">
        <v>59</v>
      </c>
      <c r="C63" s="3" t="s">
        <v>144</v>
      </c>
      <c r="D63" s="11" t="s">
        <v>27</v>
      </c>
      <c r="E63" s="11">
        <v>8</v>
      </c>
      <c r="F63" s="35"/>
      <c r="G63" s="27"/>
      <c r="H63" s="28" t="s">
        <v>221</v>
      </c>
      <c r="I63" s="28">
        <v>2.67</v>
      </c>
      <c r="J63" s="3">
        <f t="shared" si="2"/>
        <v>10.67</v>
      </c>
      <c r="K63" s="3" t="s">
        <v>222</v>
      </c>
    </row>
    <row r="64" spans="1:12" ht="14.25">
      <c r="A64" s="3">
        <v>29</v>
      </c>
      <c r="B64" s="5" t="s">
        <v>212</v>
      </c>
      <c r="C64" s="3" t="s">
        <v>144</v>
      </c>
      <c r="D64" s="11" t="s">
        <v>192</v>
      </c>
      <c r="E64" s="11">
        <v>8</v>
      </c>
      <c r="F64" s="37"/>
      <c r="G64" s="33"/>
      <c r="H64" s="28" t="s">
        <v>213</v>
      </c>
      <c r="I64" s="28">
        <v>2.08</v>
      </c>
      <c r="J64" s="3">
        <f t="shared" si="2"/>
        <v>10.08</v>
      </c>
      <c r="K64" s="5" t="s">
        <v>214</v>
      </c>
    </row>
    <row r="65" spans="1:12" ht="14.25">
      <c r="A65" s="3">
        <v>30</v>
      </c>
      <c r="B65" s="6" t="s">
        <v>173</v>
      </c>
      <c r="C65" s="3" t="s">
        <v>144</v>
      </c>
      <c r="D65" s="11" t="s">
        <v>100</v>
      </c>
      <c r="E65" s="11">
        <v>8</v>
      </c>
      <c r="F65" s="27"/>
      <c r="G65" s="27"/>
      <c r="H65" s="28" t="s">
        <v>174</v>
      </c>
      <c r="I65" s="28">
        <v>1.17</v>
      </c>
      <c r="J65" s="3">
        <f t="shared" si="2"/>
        <v>9.17</v>
      </c>
      <c r="K65" s="3" t="s">
        <v>175</v>
      </c>
    </row>
    <row r="66" spans="1:12" ht="14.25">
      <c r="A66" s="3">
        <v>31</v>
      </c>
      <c r="B66" s="5" t="s">
        <v>176</v>
      </c>
      <c r="C66" s="3" t="s">
        <v>144</v>
      </c>
      <c r="D66" s="11" t="s">
        <v>100</v>
      </c>
      <c r="E66" s="11">
        <v>8</v>
      </c>
      <c r="F66" s="36"/>
      <c r="G66" s="36"/>
      <c r="H66" s="28" t="s">
        <v>174</v>
      </c>
      <c r="I66" s="31">
        <v>1.17</v>
      </c>
      <c r="J66" s="3">
        <f t="shared" si="2"/>
        <v>9.17</v>
      </c>
      <c r="K66" s="5" t="s">
        <v>177</v>
      </c>
    </row>
    <row r="67" spans="1:12" ht="14.25">
      <c r="A67" s="3">
        <v>32</v>
      </c>
      <c r="B67" s="5" t="s">
        <v>186</v>
      </c>
      <c r="C67" s="3" t="s">
        <v>144</v>
      </c>
      <c r="D67" s="11" t="s">
        <v>187</v>
      </c>
      <c r="E67" s="11">
        <v>8</v>
      </c>
      <c r="F67" s="33"/>
      <c r="G67" s="33"/>
      <c r="H67" s="28" t="s">
        <v>188</v>
      </c>
      <c r="I67" s="28">
        <v>1.17</v>
      </c>
      <c r="J67" s="3">
        <f t="shared" si="2"/>
        <v>9.17</v>
      </c>
      <c r="K67" s="5" t="s">
        <v>190</v>
      </c>
    </row>
    <row r="68" spans="1:12" ht="14.25">
      <c r="A68" s="3">
        <v>33</v>
      </c>
      <c r="B68" s="5" t="s">
        <v>158</v>
      </c>
      <c r="C68" s="3" t="s">
        <v>144</v>
      </c>
      <c r="D68" s="11" t="s">
        <v>110</v>
      </c>
      <c r="E68" s="11">
        <v>8</v>
      </c>
      <c r="F68" s="27"/>
      <c r="G68" s="27"/>
      <c r="H68" s="28" t="s">
        <v>159</v>
      </c>
      <c r="I68" s="28">
        <v>1</v>
      </c>
      <c r="J68" s="3">
        <f t="shared" si="2"/>
        <v>9</v>
      </c>
      <c r="K68" s="3" t="s">
        <v>160</v>
      </c>
    </row>
    <row r="69" spans="1:12" ht="14.25">
      <c r="A69" s="3">
        <v>34</v>
      </c>
      <c r="B69" s="5" t="s">
        <v>161</v>
      </c>
      <c r="C69" s="3" t="s">
        <v>144</v>
      </c>
      <c r="D69" s="11" t="s">
        <v>110</v>
      </c>
      <c r="E69" s="11">
        <v>8</v>
      </c>
      <c r="F69" s="27"/>
      <c r="G69" s="27"/>
      <c r="H69" s="28" t="s">
        <v>162</v>
      </c>
      <c r="I69" s="28">
        <v>0.92</v>
      </c>
      <c r="J69" s="3">
        <f t="shared" si="2"/>
        <v>8.92</v>
      </c>
      <c r="K69" s="3" t="s">
        <v>163</v>
      </c>
    </row>
    <row r="70" spans="1:12" ht="14.25">
      <c r="A70" s="3">
        <v>35</v>
      </c>
      <c r="B70" s="5" t="s">
        <v>166</v>
      </c>
      <c r="C70" s="3" t="s">
        <v>144</v>
      </c>
      <c r="D70" s="11" t="s">
        <v>100</v>
      </c>
      <c r="E70" s="11">
        <v>8</v>
      </c>
      <c r="F70" s="27"/>
      <c r="G70" s="27"/>
      <c r="H70" s="28" t="s">
        <v>162</v>
      </c>
      <c r="I70" s="28">
        <v>0.92</v>
      </c>
      <c r="J70" s="3">
        <f t="shared" si="2"/>
        <v>8.92</v>
      </c>
      <c r="K70" s="3" t="s">
        <v>167</v>
      </c>
    </row>
    <row r="71" spans="1:12" ht="14.25">
      <c r="A71" s="3">
        <v>36</v>
      </c>
      <c r="B71" s="5" t="s">
        <v>148</v>
      </c>
      <c r="C71" s="3" t="s">
        <v>144</v>
      </c>
      <c r="D71" s="11" t="s">
        <v>100</v>
      </c>
      <c r="E71" s="11">
        <v>8</v>
      </c>
      <c r="F71" s="27"/>
      <c r="G71" s="27"/>
      <c r="H71" s="28" t="s">
        <v>149</v>
      </c>
      <c r="I71" s="28">
        <v>0.67</v>
      </c>
      <c r="J71" s="3">
        <f t="shared" si="2"/>
        <v>8.67</v>
      </c>
      <c r="K71" s="3" t="s">
        <v>150</v>
      </c>
    </row>
    <row r="72" spans="1:12" ht="14.25">
      <c r="A72" s="3">
        <v>37</v>
      </c>
      <c r="B72" s="5" t="s">
        <v>201</v>
      </c>
      <c r="C72" s="3" t="s">
        <v>144</v>
      </c>
      <c r="D72" s="11" t="s">
        <v>145</v>
      </c>
      <c r="E72" s="11">
        <v>8</v>
      </c>
      <c r="F72" s="33"/>
      <c r="G72" s="33"/>
      <c r="H72" s="28" t="s">
        <v>202</v>
      </c>
      <c r="I72" s="28">
        <v>0.67</v>
      </c>
      <c r="J72" s="3">
        <f t="shared" si="2"/>
        <v>8.67</v>
      </c>
      <c r="K72" s="5" t="s">
        <v>203</v>
      </c>
    </row>
    <row r="73" spans="1:12" ht="14.25">
      <c r="A73" s="3">
        <v>38</v>
      </c>
      <c r="B73" s="5" t="s">
        <v>204</v>
      </c>
      <c r="C73" s="3" t="s">
        <v>144</v>
      </c>
      <c r="D73" s="11" t="s">
        <v>187</v>
      </c>
      <c r="E73" s="11">
        <v>8</v>
      </c>
      <c r="F73" s="33"/>
      <c r="G73" s="33"/>
      <c r="H73" s="28" t="s">
        <v>202</v>
      </c>
      <c r="I73" s="28">
        <v>0.67</v>
      </c>
      <c r="J73" s="3">
        <f t="shared" si="2"/>
        <v>8.67</v>
      </c>
      <c r="K73" s="5" t="s">
        <v>200</v>
      </c>
    </row>
    <row r="74" spans="1:12" ht="14.25">
      <c r="A74" s="3">
        <v>39</v>
      </c>
      <c r="B74" s="5" t="s">
        <v>198</v>
      </c>
      <c r="C74" s="3" t="s">
        <v>144</v>
      </c>
      <c r="D74" s="11" t="s">
        <v>145</v>
      </c>
      <c r="E74" s="11">
        <v>8</v>
      </c>
      <c r="F74" s="33"/>
      <c r="G74" s="33"/>
      <c r="H74" s="28" t="s">
        <v>199</v>
      </c>
      <c r="I74" s="28">
        <v>0.57999999999999996</v>
      </c>
      <c r="J74" s="3">
        <f t="shared" si="2"/>
        <v>8.58</v>
      </c>
      <c r="K74" s="5" t="s">
        <v>200</v>
      </c>
    </row>
    <row r="75" spans="1:12" ht="14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</row>
    <row r="76" spans="1:12" ht="14.25">
      <c r="A76" s="43" t="s">
        <v>276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10"/>
    </row>
    <row r="77" spans="1:12" ht="14.25">
      <c r="A77" s="3" t="s">
        <v>2</v>
      </c>
      <c r="B77" s="3" t="s">
        <v>3</v>
      </c>
      <c r="C77" s="3"/>
      <c r="D77" s="27" t="s">
        <v>7</v>
      </c>
      <c r="E77" s="28" t="s">
        <v>8</v>
      </c>
      <c r="F77" s="28" t="s">
        <v>9</v>
      </c>
      <c r="G77" s="27" t="s">
        <v>7</v>
      </c>
      <c r="H77" s="28" t="s">
        <v>8</v>
      </c>
      <c r="I77" s="32" t="s">
        <v>9</v>
      </c>
      <c r="J77" s="3" t="s">
        <v>10</v>
      </c>
      <c r="K77" s="3" t="s">
        <v>11</v>
      </c>
      <c r="L77" s="10"/>
    </row>
    <row r="78" spans="1:12" ht="14.25">
      <c r="A78" s="6">
        <v>1</v>
      </c>
      <c r="B78" s="12" t="s">
        <v>259</v>
      </c>
      <c r="C78" s="25" t="s">
        <v>278</v>
      </c>
      <c r="D78" s="33">
        <v>5</v>
      </c>
      <c r="E78" s="30" t="s">
        <v>260</v>
      </c>
      <c r="F78" s="30">
        <v>42.33</v>
      </c>
      <c r="G78" s="33">
        <v>3</v>
      </c>
      <c r="H78" s="30" t="s">
        <v>127</v>
      </c>
      <c r="I78" s="30">
        <v>18.13</v>
      </c>
      <c r="J78" s="5">
        <f>I78+G78+F78+D78</f>
        <v>68.459999999999994</v>
      </c>
      <c r="K78" s="12" t="s">
        <v>261</v>
      </c>
      <c r="L78" s="10"/>
    </row>
    <row r="79" spans="1:12" ht="14.25">
      <c r="A79" s="12">
        <v>1</v>
      </c>
      <c r="B79" s="12" t="s">
        <v>262</v>
      </c>
      <c r="C79" s="25" t="s">
        <v>263</v>
      </c>
      <c r="D79" s="33">
        <v>5</v>
      </c>
      <c r="E79" s="30" t="s">
        <v>133</v>
      </c>
      <c r="F79" s="30">
        <v>22.75</v>
      </c>
      <c r="G79" s="33">
        <v>3</v>
      </c>
      <c r="H79" s="30" t="s">
        <v>105</v>
      </c>
      <c r="I79" s="30">
        <v>21.25</v>
      </c>
      <c r="J79" s="5">
        <f>I79+G79+F79+D79</f>
        <v>52</v>
      </c>
      <c r="K79" s="12" t="s">
        <v>264</v>
      </c>
      <c r="L79" s="10"/>
    </row>
    <row r="80" spans="1:12" ht="14.25">
      <c r="A80" s="6">
        <v>2</v>
      </c>
      <c r="B80" s="12" t="s">
        <v>238</v>
      </c>
      <c r="C80" s="25" t="s">
        <v>239</v>
      </c>
      <c r="D80" s="33">
        <v>5</v>
      </c>
      <c r="E80" s="30" t="s">
        <v>240</v>
      </c>
      <c r="F80" s="30">
        <v>20.5</v>
      </c>
      <c r="G80" s="33">
        <v>3</v>
      </c>
      <c r="H80" s="30" t="s">
        <v>133</v>
      </c>
      <c r="I80" s="30">
        <v>22.8</v>
      </c>
      <c r="J80" s="5">
        <f>I80+G80+F80+D80</f>
        <v>51.3</v>
      </c>
      <c r="K80" s="12" t="s">
        <v>241</v>
      </c>
    </row>
    <row r="81" spans="1:17" ht="14.25">
      <c r="A81" s="12">
        <v>3</v>
      </c>
      <c r="B81" s="5" t="s">
        <v>63</v>
      </c>
      <c r="C81" s="22" t="s">
        <v>273</v>
      </c>
      <c r="D81" s="27">
        <v>5</v>
      </c>
      <c r="E81" s="31" t="s">
        <v>64</v>
      </c>
      <c r="F81" s="31">
        <v>23.38</v>
      </c>
      <c r="G81" s="36">
        <v>3</v>
      </c>
      <c r="H81" s="31" t="s">
        <v>65</v>
      </c>
      <c r="I81" s="31">
        <v>18.88</v>
      </c>
      <c r="J81" s="5">
        <f>I81+G81+F81+D81</f>
        <v>50.26</v>
      </c>
      <c r="K81" s="6" t="s">
        <v>66</v>
      </c>
    </row>
    <row r="82" spans="1:17" ht="14.25">
      <c r="A82" s="1"/>
      <c r="B82" s="1"/>
      <c r="C82" s="1"/>
      <c r="D82" s="1"/>
      <c r="E82" s="1"/>
      <c r="F82" s="1"/>
      <c r="G82" s="1"/>
      <c r="H82" s="20"/>
      <c r="I82" s="1"/>
      <c r="J82" s="1"/>
      <c r="K82" s="1"/>
      <c r="L82" s="1"/>
      <c r="M82" s="1"/>
      <c r="N82" s="1"/>
      <c r="O82" s="1"/>
      <c r="P82" s="4"/>
      <c r="Q82" s="4"/>
    </row>
    <row r="83" spans="1:17" ht="14.25">
      <c r="A83" s="38" t="s">
        <v>274</v>
      </c>
      <c r="B83" s="44"/>
      <c r="C83" s="44"/>
      <c r="D83" s="44"/>
      <c r="E83" s="44"/>
      <c r="F83" s="44"/>
      <c r="G83" s="44"/>
      <c r="H83" s="44"/>
      <c r="I83" s="1"/>
      <c r="J83" s="1"/>
      <c r="K83" s="1"/>
      <c r="L83" s="1"/>
      <c r="M83" s="1"/>
      <c r="N83" s="1"/>
      <c r="O83" s="1"/>
      <c r="P83" s="4"/>
      <c r="Q83" s="4"/>
    </row>
    <row r="84" spans="1:17" ht="14.25">
      <c r="A84" s="3" t="s">
        <v>2</v>
      </c>
      <c r="B84" s="3" t="s">
        <v>3</v>
      </c>
      <c r="C84" s="3"/>
      <c r="D84" s="27" t="s">
        <v>7</v>
      </c>
      <c r="E84" s="28" t="s">
        <v>8</v>
      </c>
      <c r="F84" s="28" t="s">
        <v>9</v>
      </c>
      <c r="G84" s="3" t="s">
        <v>10</v>
      </c>
      <c r="H84" s="3" t="s">
        <v>11</v>
      </c>
      <c r="I84" s="1"/>
      <c r="J84" s="1"/>
      <c r="K84" s="1"/>
      <c r="L84" s="1"/>
      <c r="M84" s="1"/>
      <c r="N84" s="1"/>
      <c r="O84" s="4"/>
      <c r="P84" s="4"/>
      <c r="Q84" s="4"/>
    </row>
    <row r="85" spans="1:17" ht="14.25">
      <c r="A85" s="3">
        <v>1</v>
      </c>
      <c r="B85" s="5" t="s">
        <v>60</v>
      </c>
      <c r="C85" s="7" t="s">
        <v>282</v>
      </c>
      <c r="D85" s="27">
        <v>6</v>
      </c>
      <c r="E85" s="28" t="s">
        <v>61</v>
      </c>
      <c r="F85" s="28">
        <v>9.35</v>
      </c>
      <c r="G85" s="3">
        <f t="shared" ref="G85:G91" si="3">D85+F85</f>
        <v>15.35</v>
      </c>
      <c r="H85" s="3" t="s">
        <v>62</v>
      </c>
      <c r="I85" s="1"/>
      <c r="J85" s="1"/>
      <c r="K85" s="1"/>
      <c r="L85" s="1"/>
      <c r="M85" s="1"/>
      <c r="N85" s="1"/>
      <c r="O85" s="4"/>
      <c r="P85" s="4"/>
      <c r="Q85" s="4"/>
    </row>
    <row r="86" spans="1:17" ht="14.25">
      <c r="A86" s="3">
        <v>2</v>
      </c>
      <c r="B86" s="3" t="s">
        <v>253</v>
      </c>
      <c r="C86" s="7" t="s">
        <v>243</v>
      </c>
      <c r="D86" s="27">
        <v>5</v>
      </c>
      <c r="E86" s="28" t="s">
        <v>230</v>
      </c>
      <c r="F86" s="28">
        <v>4.17</v>
      </c>
      <c r="G86" s="3">
        <f t="shared" si="3"/>
        <v>9.17</v>
      </c>
      <c r="H86" s="3" t="s">
        <v>254</v>
      </c>
      <c r="I86" s="10"/>
      <c r="J86" s="1"/>
      <c r="K86" s="1"/>
      <c r="L86" s="1"/>
      <c r="M86" s="1"/>
      <c r="N86" s="1"/>
      <c r="O86" s="4"/>
      <c r="P86" s="4"/>
      <c r="Q86" s="4"/>
    </row>
    <row r="87" spans="1:17" ht="14.25">
      <c r="A87" s="3">
        <v>3</v>
      </c>
      <c r="B87" s="5" t="s">
        <v>257</v>
      </c>
      <c r="C87" s="8" t="s">
        <v>243</v>
      </c>
      <c r="D87" s="27">
        <v>5</v>
      </c>
      <c r="E87" s="28" t="s">
        <v>112</v>
      </c>
      <c r="F87" s="31">
        <v>3.17</v>
      </c>
      <c r="G87" s="3">
        <f t="shared" si="3"/>
        <v>8.17</v>
      </c>
      <c r="H87" s="5" t="s">
        <v>258</v>
      </c>
      <c r="I87" s="10"/>
      <c r="J87" s="1"/>
      <c r="K87" s="1"/>
      <c r="L87" s="1"/>
      <c r="M87" s="1"/>
      <c r="N87" s="1"/>
      <c r="O87" s="4"/>
      <c r="P87" s="4"/>
      <c r="Q87" s="4"/>
    </row>
    <row r="88" spans="1:17" ht="14.25">
      <c r="A88" s="3">
        <v>4</v>
      </c>
      <c r="B88" s="5" t="s">
        <v>67</v>
      </c>
      <c r="C88" s="8" t="s">
        <v>247</v>
      </c>
      <c r="D88" s="27">
        <v>5</v>
      </c>
      <c r="E88" s="28" t="s">
        <v>68</v>
      </c>
      <c r="F88" s="31">
        <v>2.92</v>
      </c>
      <c r="G88" s="3">
        <f t="shared" si="3"/>
        <v>7.92</v>
      </c>
      <c r="H88" s="5" t="s">
        <v>252</v>
      </c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4.25">
      <c r="A89" s="3">
        <v>5</v>
      </c>
      <c r="B89" s="5" t="s">
        <v>245</v>
      </c>
      <c r="C89" s="8" t="s">
        <v>243</v>
      </c>
      <c r="D89" s="27">
        <v>5</v>
      </c>
      <c r="E89" s="28" t="s">
        <v>156</v>
      </c>
      <c r="F89" s="31">
        <v>2.17</v>
      </c>
      <c r="G89" s="3">
        <f t="shared" si="3"/>
        <v>7.17</v>
      </c>
      <c r="H89" s="5" t="s">
        <v>246</v>
      </c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4.25">
      <c r="A90" s="3">
        <v>6</v>
      </c>
      <c r="B90" s="3" t="s">
        <v>255</v>
      </c>
      <c r="C90" s="8" t="s">
        <v>243</v>
      </c>
      <c r="D90" s="27">
        <v>5</v>
      </c>
      <c r="E90" s="28" t="s">
        <v>156</v>
      </c>
      <c r="F90" s="28">
        <v>2.17</v>
      </c>
      <c r="G90" s="3">
        <f t="shared" si="3"/>
        <v>7.17</v>
      </c>
      <c r="H90" s="3" t="s">
        <v>256</v>
      </c>
      <c r="I90" s="10"/>
      <c r="J90" s="10"/>
      <c r="K90" s="10"/>
      <c r="L90" s="10"/>
      <c r="M90" s="10"/>
      <c r="N90" s="10"/>
      <c r="O90" s="10"/>
      <c r="P90" s="10"/>
      <c r="Q90" s="10"/>
    </row>
    <row r="91" spans="1:17" ht="14.25">
      <c r="A91" s="3">
        <v>7</v>
      </c>
      <c r="B91" s="5" t="s">
        <v>242</v>
      </c>
      <c r="C91" s="8" t="s">
        <v>243</v>
      </c>
      <c r="D91" s="27">
        <v>5</v>
      </c>
      <c r="E91" s="28" t="s">
        <v>146</v>
      </c>
      <c r="F91" s="31">
        <v>0.57999999999999996</v>
      </c>
      <c r="G91" s="3">
        <f t="shared" si="3"/>
        <v>5.58</v>
      </c>
      <c r="H91" s="5" t="s">
        <v>244</v>
      </c>
      <c r="I91" s="10"/>
      <c r="J91" s="10"/>
      <c r="K91" s="10"/>
      <c r="L91" s="10"/>
      <c r="M91" s="10"/>
      <c r="N91" s="10"/>
      <c r="O91" s="10"/>
      <c r="P91" s="10"/>
      <c r="Q91" s="10"/>
    </row>
    <row r="92" spans="1:17" ht="14.25">
      <c r="A92" s="18"/>
      <c r="B92" s="2"/>
      <c r="C92" s="9"/>
      <c r="D92" s="2"/>
      <c r="E92" s="2"/>
      <c r="F92" s="19"/>
      <c r="G92" s="2"/>
      <c r="H92" s="2"/>
      <c r="I92" s="10"/>
      <c r="J92" s="10"/>
      <c r="K92" s="10"/>
      <c r="L92" s="10"/>
      <c r="M92" s="10"/>
      <c r="N92" s="10"/>
      <c r="O92" s="10"/>
      <c r="P92" s="10"/>
      <c r="Q92" s="10"/>
    </row>
    <row r="93" spans="1:17" ht="14.25">
      <c r="A93" s="43" t="s">
        <v>275</v>
      </c>
      <c r="B93" s="43"/>
      <c r="C93" s="9"/>
      <c r="D93" s="2"/>
      <c r="E93" s="2"/>
      <c r="F93" s="19"/>
      <c r="G93" s="2"/>
      <c r="H93" s="2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4.25">
      <c r="A94" s="3" t="s">
        <v>2</v>
      </c>
      <c r="B94" s="3" t="s">
        <v>3</v>
      </c>
      <c r="C94" s="3"/>
      <c r="D94" s="27" t="s">
        <v>7</v>
      </c>
      <c r="E94" s="28" t="s">
        <v>8</v>
      </c>
      <c r="F94" s="28" t="s">
        <v>9</v>
      </c>
      <c r="G94" s="27" t="s">
        <v>7</v>
      </c>
      <c r="H94" s="28" t="s">
        <v>8</v>
      </c>
      <c r="I94" s="32" t="s">
        <v>9</v>
      </c>
      <c r="J94" s="3" t="s">
        <v>10</v>
      </c>
      <c r="K94" s="3" t="s">
        <v>11</v>
      </c>
      <c r="L94" s="10"/>
      <c r="M94" s="10"/>
      <c r="N94" s="10"/>
      <c r="O94" s="10"/>
      <c r="P94" s="10"/>
      <c r="Q94" s="10"/>
    </row>
    <row r="95" spans="1:17" ht="14.25">
      <c r="A95" s="13">
        <v>1</v>
      </c>
      <c r="B95" s="12" t="s">
        <v>265</v>
      </c>
      <c r="C95" s="12"/>
      <c r="D95" s="33">
        <v>5</v>
      </c>
      <c r="E95" s="30" t="s">
        <v>111</v>
      </c>
      <c r="F95" s="30">
        <v>11.45</v>
      </c>
      <c r="G95" s="33">
        <v>3</v>
      </c>
      <c r="H95" s="30" t="s">
        <v>266</v>
      </c>
      <c r="I95" s="30">
        <v>10</v>
      </c>
      <c r="J95" s="5">
        <f>I95+G95+F95+D95</f>
        <v>29.45</v>
      </c>
      <c r="K95" s="12" t="s">
        <v>267</v>
      </c>
      <c r="L95" s="10"/>
      <c r="M95" s="10"/>
      <c r="N95" s="10"/>
      <c r="O95" s="10"/>
      <c r="P95" s="10"/>
      <c r="Q95" s="10"/>
    </row>
    <row r="96" spans="1:17" ht="14.25">
      <c r="A96" s="18"/>
      <c r="B96" s="21"/>
      <c r="C96" s="21"/>
      <c r="D96" s="23"/>
      <c r="E96" s="23"/>
      <c r="F96" s="23"/>
      <c r="G96" s="23"/>
      <c r="H96" s="23"/>
      <c r="I96" s="23"/>
      <c r="J96" s="2"/>
      <c r="K96" s="21"/>
      <c r="L96" s="10"/>
      <c r="M96" s="10"/>
      <c r="N96" s="10"/>
      <c r="O96" s="10"/>
      <c r="P96" s="10"/>
      <c r="Q96" s="10"/>
    </row>
    <row r="97" spans="1:11" ht="14.25">
      <c r="A97" s="38" t="s">
        <v>277</v>
      </c>
      <c r="B97" s="39"/>
      <c r="C97" s="10"/>
      <c r="D97" s="10"/>
      <c r="E97" s="10"/>
      <c r="F97" s="10"/>
      <c r="G97" s="10"/>
      <c r="H97" s="10"/>
      <c r="I97" s="10"/>
      <c r="J97" s="2"/>
      <c r="K97" s="10"/>
    </row>
    <row r="98" spans="1:11" ht="14.25">
      <c r="A98" s="3" t="s">
        <v>2</v>
      </c>
      <c r="B98" s="3" t="s">
        <v>3</v>
      </c>
      <c r="C98" s="3"/>
      <c r="D98" s="27" t="s">
        <v>7</v>
      </c>
      <c r="E98" s="28" t="s">
        <v>8</v>
      </c>
      <c r="F98" s="28" t="s">
        <v>9</v>
      </c>
      <c r="G98" s="3" t="s">
        <v>10</v>
      </c>
      <c r="H98" s="3" t="s">
        <v>11</v>
      </c>
      <c r="I98" s="10"/>
      <c r="J98" s="10"/>
      <c r="K98" s="10"/>
    </row>
    <row r="99" spans="1:11" ht="14.25">
      <c r="A99" s="3">
        <v>1</v>
      </c>
      <c r="B99" s="12" t="s">
        <v>248</v>
      </c>
      <c r="C99" s="12"/>
      <c r="D99" s="33">
        <v>5</v>
      </c>
      <c r="E99" s="30" t="s">
        <v>92</v>
      </c>
      <c r="F99" s="30">
        <v>19.75</v>
      </c>
      <c r="G99" s="12">
        <f>D99+F99</f>
        <v>24.75</v>
      </c>
      <c r="H99" s="12" t="s">
        <v>249</v>
      </c>
      <c r="I99" s="10"/>
      <c r="J99" s="10"/>
      <c r="K99" s="10"/>
    </row>
    <row r="100" spans="1:11" ht="14.25">
      <c r="A100" s="13">
        <v>2</v>
      </c>
      <c r="B100" s="6" t="s">
        <v>250</v>
      </c>
      <c r="C100" s="6"/>
      <c r="D100" s="36">
        <v>5</v>
      </c>
      <c r="E100" s="31" t="s">
        <v>78</v>
      </c>
      <c r="F100" s="31">
        <v>9.5500000000000007</v>
      </c>
      <c r="G100" s="12">
        <f t="shared" ref="G100" si="4">D100+F100</f>
        <v>14.55</v>
      </c>
      <c r="H100" s="6" t="s">
        <v>251</v>
      </c>
      <c r="I100" s="10"/>
      <c r="J100" s="10"/>
      <c r="K100" s="10"/>
    </row>
  </sheetData>
  <sortState ref="A36:K74">
    <sortCondition descending="1" ref="J36:J74"/>
  </sortState>
  <mergeCells count="8">
    <mergeCell ref="A97:B97"/>
    <mergeCell ref="A1:N1"/>
    <mergeCell ref="J3:O3"/>
    <mergeCell ref="A23:B23"/>
    <mergeCell ref="J23:L23"/>
    <mergeCell ref="A76:K76"/>
    <mergeCell ref="A83:H83"/>
    <mergeCell ref="A93:B93"/>
  </mergeCells>
  <phoneticPr fontId="6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2017-10-24T00:14:31Z</cp:lastPrinted>
  <dcterms:created xsi:type="dcterms:W3CDTF">2017-10-17T07:17:44Z</dcterms:created>
  <dcterms:modified xsi:type="dcterms:W3CDTF">2017-10-31T07:12:21Z</dcterms:modified>
</cp:coreProperties>
</file>